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nesto Leon\Dropbox\ICONIS\2025\Documentos\"/>
    </mc:Choice>
  </mc:AlternateContent>
  <xr:revisionPtr revIDLastSave="0" documentId="13_ncr:1_{1EE2EA59-F3E4-47BF-82A9-E32C5506BC30}" xr6:coauthVersionLast="47" xr6:coauthVersionMax="47" xr10:uidLastSave="{00000000-0000-0000-0000-000000000000}"/>
  <bookViews>
    <workbookView xWindow="-98" yWindow="-98" windowWidth="19396" windowHeight="11475" activeTab="2" xr2:uid="{FEEBA5BD-B6DD-4117-9ABA-A37610A4B008}"/>
  </bookViews>
  <sheets>
    <sheet name="Schedule" sheetId="3" r:id="rId1"/>
    <sheet name="21 May" sheetId="4" r:id="rId2"/>
    <sheet name="22 May" sheetId="7" r:id="rId3"/>
    <sheet name="23 May" sheetId="8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1" i="8" l="1"/>
  <c r="A41" i="8"/>
  <c r="E24" i="3"/>
  <c r="C29" i="3"/>
  <c r="B27" i="3"/>
  <c r="C26" i="3"/>
  <c r="B26" i="3"/>
  <c r="I19" i="3"/>
  <c r="H19" i="3"/>
  <c r="G19" i="3"/>
  <c r="A54" i="7"/>
  <c r="F19" i="3"/>
  <c r="E19" i="3"/>
  <c r="D19" i="3"/>
  <c r="D28" i="3"/>
  <c r="D27" i="3"/>
  <c r="D25" i="3"/>
  <c r="D24" i="3"/>
  <c r="I18" i="3"/>
  <c r="I16" i="3"/>
  <c r="H18" i="3"/>
  <c r="H16" i="3"/>
  <c r="G18" i="3"/>
  <c r="G16" i="3"/>
  <c r="F18" i="3"/>
  <c r="F16" i="3"/>
  <c r="E18" i="3"/>
  <c r="E16" i="3"/>
  <c r="D18" i="3"/>
  <c r="D16" i="3"/>
  <c r="C14" i="3"/>
  <c r="B15" i="3" s="1"/>
  <c r="I15" i="3" l="1"/>
  <c r="I13" i="3"/>
  <c r="H15" i="3"/>
  <c r="H13" i="3"/>
  <c r="F15" i="3"/>
  <c r="F13" i="3"/>
  <c r="E15" i="3"/>
  <c r="E13" i="3"/>
  <c r="B76" i="7"/>
  <c r="A77" i="7" s="1"/>
  <c r="B77" i="7" s="1"/>
  <c r="A78" i="7" s="1"/>
  <c r="B78" i="7" s="1"/>
  <c r="A79" i="7" s="1"/>
  <c r="B79" i="7" s="1"/>
  <c r="B83" i="7" s="1"/>
  <c r="A84" i="7" s="1"/>
  <c r="B84" i="7" s="1"/>
  <c r="A85" i="7" s="1"/>
  <c r="B85" i="7" s="1"/>
  <c r="A86" i="7" s="1"/>
  <c r="B86" i="7" s="1"/>
  <c r="A90" i="7" s="1"/>
  <c r="B90" i="7" s="1"/>
  <c r="A91" i="7" s="1"/>
  <c r="B91" i="7" s="1"/>
  <c r="A92" i="7" s="1"/>
  <c r="B92" i="7" s="1"/>
  <c r="A93" i="7" s="1"/>
  <c r="B93" i="7" s="1"/>
  <c r="B97" i="7" s="1"/>
  <c r="A98" i="7" s="1"/>
  <c r="B98" i="7" s="1"/>
  <c r="A99" i="7" s="1"/>
  <c r="B99" i="7" s="1"/>
  <c r="A100" i="7" s="1"/>
  <c r="B100" i="7" s="1"/>
  <c r="A104" i="7" s="1"/>
  <c r="B104" i="7" s="1"/>
  <c r="A105" i="7" s="1"/>
  <c r="B105" i="7" s="1"/>
  <c r="A106" i="7" s="1"/>
  <c r="B106" i="7" s="1"/>
  <c r="A107" i="7" s="1"/>
  <c r="B107" i="7" s="1"/>
  <c r="B48" i="8"/>
  <c r="A49" i="8" s="1"/>
  <c r="B49" i="8" s="1"/>
  <c r="A50" i="8" s="1"/>
  <c r="B50" i="8" s="1"/>
  <c r="A51" i="8" s="1"/>
  <c r="B51" i="8" s="1"/>
  <c r="A55" i="8" s="1"/>
  <c r="B55" i="8" s="1"/>
  <c r="A56" i="8" s="1"/>
  <c r="B56" i="8" s="1"/>
  <c r="A57" i="8" s="1"/>
  <c r="B57" i="8" s="1"/>
  <c r="A58" i="8" s="1"/>
  <c r="B58" i="8" s="1"/>
  <c r="B34" i="8"/>
  <c r="A35" i="8" s="1"/>
  <c r="B35" i="8" s="1"/>
  <c r="A36" i="8" s="1"/>
  <c r="B36" i="8" s="1"/>
  <c r="A37" i="8" s="1"/>
  <c r="B37" i="8" s="1"/>
  <c r="B41" i="8" s="1"/>
  <c r="A42" i="8" s="1"/>
  <c r="B42" i="8" s="1"/>
  <c r="A43" i="8" s="1"/>
  <c r="B43" i="8" s="1"/>
  <c r="A44" i="8" s="1"/>
  <c r="B44" i="8" s="1"/>
  <c r="B61" i="7"/>
  <c r="A62" i="7" s="1"/>
  <c r="B62" i="7" s="1"/>
  <c r="A63" i="7" s="1"/>
  <c r="B63" i="7" s="1"/>
  <c r="A64" i="7" s="1"/>
  <c r="B64" i="7" s="1"/>
  <c r="A68" i="7" s="1"/>
  <c r="B68" i="7" s="1"/>
  <c r="A69" i="7" s="1"/>
  <c r="B69" i="7" s="1"/>
  <c r="A70" i="7" s="1"/>
  <c r="B70" i="7" s="1"/>
  <c r="A71" i="7" s="1"/>
  <c r="B71" i="7" s="1"/>
  <c r="B54" i="7"/>
  <c r="A55" i="7" s="1"/>
  <c r="B55" i="7" s="1"/>
  <c r="A56" i="7" s="1"/>
  <c r="B56" i="7" s="1"/>
  <c r="A57" i="7" s="1"/>
  <c r="B57" i="7" s="1"/>
  <c r="B40" i="7"/>
  <c r="A41" i="7" s="1"/>
  <c r="B41" i="7" s="1"/>
  <c r="A42" i="7" s="1"/>
  <c r="B42" i="7" s="1"/>
  <c r="A43" i="7" s="1"/>
  <c r="B43" i="7" s="1"/>
  <c r="B47" i="7" s="1"/>
  <c r="A48" i="7" s="1"/>
  <c r="B48" i="7" s="1"/>
  <c r="A49" i="7" s="1"/>
  <c r="B49" i="7" s="1"/>
  <c r="A50" i="7" s="1"/>
  <c r="B50" i="7" s="1"/>
  <c r="B4" i="7"/>
  <c r="A5" i="7" s="1"/>
  <c r="B5" i="7" s="1"/>
  <c r="B97" i="4"/>
  <c r="A98" i="4" s="1"/>
  <c r="B98" i="4" s="1"/>
  <c r="A99" i="4" s="1"/>
  <c r="B99" i="4" s="1"/>
  <c r="A100" i="4" s="1"/>
  <c r="B100" i="4" s="1"/>
  <c r="A104" i="4" s="1"/>
  <c r="B104" i="4" s="1"/>
  <c r="A105" i="4" s="1"/>
  <c r="B105" i="4" s="1"/>
  <c r="A106" i="4" s="1"/>
  <c r="B106" i="4" s="1"/>
  <c r="A107" i="4" s="1"/>
  <c r="B107" i="4" s="1"/>
  <c r="B90" i="4"/>
  <c r="A91" i="4" s="1"/>
  <c r="B91" i="4" s="1"/>
  <c r="A92" i="4" s="1"/>
  <c r="B92" i="4" s="1"/>
  <c r="A93" i="4" s="1"/>
  <c r="B93" i="4" s="1"/>
  <c r="B76" i="4"/>
  <c r="A77" i="4" s="1"/>
  <c r="B77" i="4" s="1"/>
  <c r="A78" i="4" s="1"/>
  <c r="B78" i="4" s="1"/>
  <c r="A79" i="4" s="1"/>
  <c r="B79" i="4" s="1"/>
  <c r="B83" i="4" s="1"/>
  <c r="A84" i="4" s="1"/>
  <c r="B84" i="4" s="1"/>
  <c r="A85" i="4" s="1"/>
  <c r="B85" i="4" s="1"/>
  <c r="A86" i="4" s="1"/>
  <c r="B86" i="4" s="1"/>
  <c r="G15" i="3"/>
  <c r="G13" i="3"/>
  <c r="B4" i="8"/>
  <c r="A5" i="8" s="1"/>
  <c r="B5" i="8" s="1"/>
  <c r="A6" i="8" s="1"/>
  <c r="B6" i="8" s="1"/>
  <c r="A7" i="8" s="1"/>
  <c r="B7" i="8" s="1"/>
  <c r="A11" i="8" s="1"/>
  <c r="B11" i="8" s="1"/>
  <c r="A12" i="8" s="1"/>
  <c r="B12" i="8" s="1"/>
  <c r="A13" i="8" s="1"/>
  <c r="B13" i="8" s="1"/>
  <c r="A14" i="8" s="1"/>
  <c r="B14" i="8" s="1"/>
  <c r="B18" i="8" s="1"/>
  <c r="A19" i="8" s="1"/>
  <c r="B19" i="8" s="1"/>
  <c r="A20" i="8" s="1"/>
  <c r="B20" i="8" s="1"/>
  <c r="A21" i="8" s="1"/>
  <c r="B21" i="8" s="1"/>
  <c r="A25" i="8" l="1"/>
  <c r="B25" i="8" s="1"/>
  <c r="A26" i="8" s="1"/>
  <c r="B26" i="8" s="1"/>
  <c r="A27" i="8" s="1"/>
  <c r="B27" i="8" s="1"/>
  <c r="A28" i="8" s="1"/>
  <c r="B28" i="8" s="1"/>
  <c r="B64" i="8"/>
  <c r="A65" i="8" s="1"/>
  <c r="B65" i="8" s="1"/>
  <c r="A66" i="8" s="1"/>
  <c r="B66" i="8" s="1"/>
  <c r="A67" i="8" s="1"/>
  <c r="B67" i="8" s="1"/>
  <c r="B71" i="8" s="1"/>
  <c r="A72" i="8" s="1"/>
  <c r="B72" i="8" s="1"/>
  <c r="A73" i="8" s="1"/>
  <c r="B73" i="8" s="1"/>
  <c r="A74" i="8" s="1"/>
  <c r="B74" i="8" s="1"/>
  <c r="A6" i="7"/>
  <c r="B6" i="7" s="1"/>
  <c r="A7" i="7" s="1"/>
  <c r="B7" i="7" s="1"/>
  <c r="B11" i="7" s="1"/>
  <c r="A12" i="7" s="1"/>
  <c r="B12" i="7" s="1"/>
  <c r="A13" i="7" s="1"/>
  <c r="B13" i="7" s="1"/>
  <c r="A14" i="7" s="1"/>
  <c r="B14" i="7" s="1"/>
  <c r="A18" i="7" s="1"/>
  <c r="B18" i="7" s="1"/>
  <c r="A19" i="7" s="1"/>
  <c r="B19" i="7" s="1"/>
  <c r="A20" i="7" s="1"/>
  <c r="B20" i="7" s="1"/>
  <c r="A21" i="7" s="1"/>
  <c r="B21" i="7" s="1"/>
  <c r="D15" i="3"/>
  <c r="D13" i="3"/>
  <c r="B78" i="8" l="1"/>
  <c r="A79" i="8" s="1"/>
  <c r="B79" i="8" s="1"/>
  <c r="A80" i="8" s="1"/>
  <c r="B80" i="8" s="1"/>
  <c r="A81" i="8" s="1"/>
  <c r="B81" i="8" s="1"/>
  <c r="A85" i="8" s="1"/>
  <c r="B85" i="8" s="1"/>
  <c r="A86" i="8" s="1"/>
  <c r="B86" i="8" s="1"/>
  <c r="A87" i="8" s="1"/>
  <c r="B87" i="8" s="1"/>
  <c r="A88" i="8" s="1"/>
  <c r="B88" i="8" s="1"/>
  <c r="A92" i="8" s="1"/>
  <c r="B92" i="8" s="1"/>
  <c r="A93" i="8" s="1"/>
  <c r="B93" i="8" s="1"/>
  <c r="A94" i="8" s="1"/>
  <c r="B94" i="8" s="1"/>
  <c r="A95" i="8" s="1"/>
  <c r="B95" i="8" s="1"/>
  <c r="B25" i="7"/>
  <c r="A26" i="7" s="1"/>
  <c r="B26" i="7" s="1"/>
  <c r="A27" i="7" s="1"/>
  <c r="B27" i="7" s="1"/>
  <c r="A28" i="7" s="1"/>
  <c r="B28" i="7" s="1"/>
  <c r="A32" i="7" s="1"/>
  <c r="B32" i="7" s="1"/>
  <c r="A33" i="7" s="1"/>
  <c r="B33" i="7" s="1"/>
  <c r="A34" i="7" s="1"/>
  <c r="B34" i="7" s="1"/>
  <c r="A35" i="7" s="1"/>
  <c r="B35" i="7" s="1"/>
  <c r="B13" i="3"/>
  <c r="B4" i="4" l="1"/>
  <c r="B40" i="4"/>
  <c r="A41" i="4" l="1"/>
  <c r="A5" i="4"/>
  <c r="C10" i="3"/>
  <c r="B41" i="4" l="1"/>
  <c r="B5" i="4"/>
  <c r="B11" i="3"/>
  <c r="A42" i="4" l="1"/>
  <c r="A6" i="4"/>
  <c r="C11" i="3"/>
  <c r="C24" i="3"/>
  <c r="B25" i="3" s="1"/>
  <c r="C25" i="3" s="1"/>
  <c r="B42" i="4" l="1"/>
  <c r="B6" i="4"/>
  <c r="A43" i="4" l="1"/>
  <c r="A7" i="4"/>
  <c r="C13" i="3"/>
  <c r="C27" i="3"/>
  <c r="B43" i="4" l="1"/>
  <c r="B47" i="4" s="1"/>
  <c r="A48" i="4" s="1"/>
  <c r="B48" i="4" s="1"/>
  <c r="A49" i="4" s="1"/>
  <c r="B49" i="4" s="1"/>
  <c r="A50" i="4" s="1"/>
  <c r="B50" i="4" s="1"/>
  <c r="A54" i="4" s="1"/>
  <c r="B54" i="4" s="1"/>
  <c r="A55" i="4" s="1"/>
  <c r="B55" i="4" s="1"/>
  <c r="A56" i="4" s="1"/>
  <c r="B56" i="4" s="1"/>
  <c r="A57" i="4" s="1"/>
  <c r="B57" i="4" s="1"/>
  <c r="B61" i="4" s="1"/>
  <c r="A62" i="4" s="1"/>
  <c r="B62" i="4" s="1"/>
  <c r="A63" i="4" s="1"/>
  <c r="B63" i="4" s="1"/>
  <c r="A64" i="4" s="1"/>
  <c r="B64" i="4" s="1"/>
  <c r="A68" i="4" s="1"/>
  <c r="B68" i="4" s="1"/>
  <c r="A69" i="4" s="1"/>
  <c r="B69" i="4" s="1"/>
  <c r="A70" i="4" s="1"/>
  <c r="B70" i="4" s="1"/>
  <c r="A71" i="4" s="1"/>
  <c r="B71" i="4" s="1"/>
  <c r="B7" i="4"/>
  <c r="B11" i="4" s="1"/>
  <c r="A12" i="4" s="1"/>
  <c r="B12" i="4" s="1"/>
  <c r="A13" i="4" s="1"/>
  <c r="B13" i="4" s="1"/>
  <c r="A14" i="4" s="1"/>
  <c r="B14" i="4" s="1"/>
  <c r="A18" i="4" s="1"/>
  <c r="B18" i="4" s="1"/>
  <c r="A19" i="4" s="1"/>
  <c r="B19" i="4" s="1"/>
  <c r="A20" i="4" s="1"/>
  <c r="B20" i="4" s="1"/>
  <c r="A21" i="4" s="1"/>
  <c r="B21" i="4" s="1"/>
  <c r="B28" i="3"/>
  <c r="B25" i="4" l="1"/>
  <c r="A26" i="4" s="1"/>
  <c r="B26" i="4" s="1"/>
  <c r="A27" i="4" s="1"/>
  <c r="B27" i="4" s="1"/>
  <c r="A28" i="4" s="1"/>
  <c r="B28" i="4" s="1"/>
  <c r="A32" i="4" s="1"/>
  <c r="B32" i="4" s="1"/>
  <c r="A33" i="4" s="1"/>
  <c r="B33" i="4" s="1"/>
  <c r="A34" i="4" s="1"/>
  <c r="B34" i="4" s="1"/>
  <c r="A35" i="4" s="1"/>
  <c r="B35" i="4" s="1"/>
  <c r="C15" i="3"/>
  <c r="B16" i="3" s="1"/>
  <c r="C16" i="3" s="1"/>
  <c r="B17" i="3" s="1"/>
  <c r="C17" i="3" s="1"/>
  <c r="B18" i="3" s="1"/>
  <c r="C28" i="3"/>
  <c r="B29" i="3" s="1"/>
  <c r="C18" i="3" l="1"/>
  <c r="B19" i="3" s="1"/>
  <c r="C19" i="3" s="1"/>
</calcChain>
</file>

<file path=xl/sharedStrings.xml><?xml version="1.0" encoding="utf-8"?>
<sst xmlns="http://schemas.openxmlformats.org/spreadsheetml/2006/main" count="556" uniqueCount="330">
  <si>
    <t>Time</t>
  </si>
  <si>
    <t xml:space="preserve">Welcome words from ICONIS </t>
  </si>
  <si>
    <t>Coffee Break</t>
  </si>
  <si>
    <t>Lunch Break</t>
  </si>
  <si>
    <t>Best paper awards and Clossing words</t>
  </si>
  <si>
    <t>Link</t>
  </si>
  <si>
    <t>Breakout Room 1</t>
  </si>
  <si>
    <t>Breakout Room 2</t>
  </si>
  <si>
    <t>On site</t>
  </si>
  <si>
    <t>Chair</t>
  </si>
  <si>
    <t>Beggining</t>
  </si>
  <si>
    <t>End</t>
  </si>
  <si>
    <t>Author</t>
  </si>
  <si>
    <t>Title</t>
  </si>
  <si>
    <t>José Mauricio Gil-León</t>
  </si>
  <si>
    <t>Online Room 1</t>
  </si>
  <si>
    <t>Online Room 2</t>
  </si>
  <si>
    <t>Carolina Luis-Bassa</t>
  </si>
  <si>
    <t>21 May 2025</t>
  </si>
  <si>
    <t>22 May 2025</t>
  </si>
  <si>
    <t>23 May 2025</t>
  </si>
  <si>
    <t>Time (Colombia)</t>
  </si>
  <si>
    <t>VIII INTERNATIONAL CONGRESS ON INNOVATION AND SUSTAINABILITY (ICONIS)                                                               TUNJA, COLOMBIA 21-23 MAY 2025</t>
  </si>
  <si>
    <t>https://us06web.zoom.us/j/5122976282</t>
  </si>
  <si>
    <t xml:space="preserve">Gala Dinner </t>
  </si>
  <si>
    <t>Reception of participants (Early Coffee)</t>
  </si>
  <si>
    <t>Keynote Speaker</t>
  </si>
  <si>
    <t>Dafnis Cain Villagran-Vizcarra; Dynhora Danheyda Ramírez-Ochoa; Luis Asunción Pérez-Domínguez; Ibet Esther Orozco-Chavira; Eva Claudia Pérez-Ortega</t>
  </si>
  <si>
    <t xml:space="preserve">Eva Claudia Pérez-Ortega; Alberto Chavira-Álvarez; María Del Carmen Esparza-Delgado;  Dynhora Danheyda Ramírez-Ochoa; Dafnis Cain Villagran-Vizcarra </t>
  </si>
  <si>
    <t>Jesús A. Bastidas-Alvarado; María Inés López-Fierro; Martin I. Huesca-Gastélum; Luis A. Pérez-Arellano; Ernesto León-Castro</t>
  </si>
  <si>
    <t>Valeria Alexandra  Rincón Chaparro; Ivan David Ruiz Rosas</t>
  </si>
  <si>
    <t>Gemelos Digitales: Conectando Mundos Físicos Y Virtuales Para La Industria Inteligente</t>
  </si>
  <si>
    <t>Hacia Un Futuro Sostenible: Inteligencia Artificial Y La Nueva Era  De Las Energías Renovables</t>
  </si>
  <si>
    <t>Experimental Analysis Of AI-Driven Innovations In Digital Marketing: Impact On Consumer Experience</t>
  </si>
  <si>
    <t>Inteligencia Artificial En El Sector Agrícola:  Aplicaciones  En La  Competitividad Y Productividad.</t>
  </si>
  <si>
    <t>Diego Angulo-Florez, Nestor Pachón-Barbosa, Jhon Hernandez-Botia, Carolina Cipagauta-Esquivel</t>
  </si>
  <si>
    <t>Valeria Torres-Martinez; Luis Asunción Pérez-Domínguez; Juan Manuel Madrid-Solorzano; David Luviano-Cruz</t>
  </si>
  <si>
    <t>Alma Montserrat Romero-Serrano; Diego Alonso Gastélum-Chavira; Denisse Ballardo-Cárdenas; Carolina Duran-Aréchiga</t>
  </si>
  <si>
    <t>Síntesis De Un Polímero Magnético De Acceso Restringido Basado En Polianilina Para La Extracción Y Cuantificación De Antibióticos En Leche</t>
  </si>
  <si>
    <t>Hibridacion Del Metodo Psi Con El Metodo Marcos Para Solucionar Un Caso De Seleccion De Proveedores Con Atributos Sustentables</t>
  </si>
  <si>
    <t>Principales Aplicaciones Y Enfoques Del Internet De Las Cosas (Iot): Una Revisión De La Literatura</t>
  </si>
  <si>
    <t>Alison Dayana-García Rodríguez; Edgar Absalón-Torres Barahona; Karen Dayana- Contreras Triana; Edwin Francis-Cárdenas Correa</t>
  </si>
  <si>
    <t>Marien Barrera-Gómez; Liliana Fernández Samacá</t>
  </si>
  <si>
    <t>Maria, Morales-Hurtado; Laura, Sánchez- Sierra</t>
  </si>
  <si>
    <t>Manufactura Aditiva Por Binder Jetting: Una Solución Para El Reciclaje De Vidrio</t>
  </si>
  <si>
    <t>Fostering Sustainability-Driven Innovation In Engineering Education: The Role Of Active Learning In Social Transformation</t>
  </si>
  <si>
    <t>Exploración Sinérgica Entre La Valoración Sociocultural Y El Análisis Prospectivo Para La Gobernanza Del Agua: Caso Quebrada La Chuspa</t>
  </si>
  <si>
    <t>Análisis Del Ods 11 Y La Gentrificación En Colombia: Un Estudio Bibliométrico</t>
  </si>
  <si>
    <t>Session 3. SDGs and Sustainability 1</t>
  </si>
  <si>
    <t>Jorge A. Vivares; Rafael Henao; Yurani López</t>
  </si>
  <si>
    <t>Jenny Parada-Camargo; Sandra Zambrano-Vargas; Ana Franco-Piraneque</t>
  </si>
  <si>
    <t>Waldemar Virgilio Numpaque-Acosta; Adriana Vargas-Peña</t>
  </si>
  <si>
    <t>Exploring The Theoretical And Empirical Foundations For The Development Of Bioinspired Management</t>
  </si>
  <si>
    <t>Propuesta Para La Enseñanza Del Emprendimiento En La Educación Media</t>
  </si>
  <si>
    <t>Evolución Empresarial Sector Lechero Municipio De Sotaquirá (1960-1990)</t>
  </si>
  <si>
    <t>Flor Marlen Avila-Guerrero</t>
  </si>
  <si>
    <t>Emprendimiento Innovador: Análisis Bibliométrico En Scopus (2014 - 2024)</t>
  </si>
  <si>
    <t>Andrés Fernández Rosas; Jorge Enrique Romero; Jessica Martínez Gómez</t>
  </si>
  <si>
    <t>Comprendiendo La Intención Emprendedora: Un Modelo Refinado Para El Contexto Universitario</t>
  </si>
  <si>
    <t>Brenda Verónica Solano-Bermúdez; Héctor Melesio Cuén-Díaz; Magda Andrea Monsalve-Pelaéz; Claudia Lizbeth Tirado-Galvez</t>
  </si>
  <si>
    <t>Startups And Collective Financing: Challenges And Opportunities In The Mexican Market</t>
  </si>
  <si>
    <t xml:space="preserve">González-Cortés, Lorena; Basaldú Barragán, María Isabel </t>
  </si>
  <si>
    <t>David Ricardo Carrasco Cocinero; Edna Sofia Cifuentes Rosas; Maria Katalina Puerto Pinzón</t>
  </si>
  <si>
    <t>Victoriana, Valenzuela-Flores; Kenia Caroly, Sanchez-Valenzuela; Pavel, López-Parra; Pavel Anselmo, Álvarez-Carrillo</t>
  </si>
  <si>
    <t>Karen Nova-Molano; Jorge Romero-Muñoz</t>
  </si>
  <si>
    <t>Effects Of Subdermal Implications On The Population Of San Raymundo Jalpan, Oaxaca,</t>
  </si>
  <si>
    <t>Empoderamiento De La Mujer Rural: Innovación, Emprendimiento Y Sostenibilidad En El Sector Agrícola</t>
  </si>
  <si>
    <t>Análisis De Violencia De Género En Los Municipios De Sinaloa.</t>
  </si>
  <si>
    <t>Caracterización De La Alfabetización E Inclusión Financiera En La Zona Centro De Colombia</t>
  </si>
  <si>
    <t>Martín Isimayrt Huesca-Gastélum; Luis Alessandri Pérez-Arellano; Claudia Lizbeth Tirado-Gálvez; Ernesto León-Castro</t>
  </si>
  <si>
    <t>Measuring Artificial Intelligence In Digital Marketing: An Analysis With The OWA Operator</t>
  </si>
  <si>
    <t>Teofilo Altamirano-Vera; Irma Cristina Espitia-Moreno; Dalia García-Orozco; Víctor Alfaro-García</t>
  </si>
  <si>
    <t>Carmina Benítez-Torres; Ernesto León-Castro; Martín Isimayrt Huesca Gastélum; Luis Alessandri Pérez Arellano.</t>
  </si>
  <si>
    <t>Danna, Suárez-Gómez; Laura, Hernández-Moreno; Adriana, Vargas-Tibambre; Fabio, Blanco-Mesa; Dianny, Fernandez-Samaca ;</t>
  </si>
  <si>
    <t>Administración De La Producción De Limón: Una Aplicación De Agrupamiento Difuso Utilizando Algoritmo De Segmentación Territorial</t>
  </si>
  <si>
    <t xml:space="preserve">Perssonal Selection At A Cell Phone Accesory Company Through The OWA Operator </t>
  </si>
  <si>
    <t>Método De Incidencias Difusas Ponderado Para Una Evaluación Focalizada De La Pobreza Multidimensional: Una Aproximación Desde Las Privaciones En Colombia</t>
  </si>
  <si>
    <t xml:space="preserve">Leidi Tatiana Guerrero Cepeda; Santiago Angarita Ávila; Héctor Adrián Castro-Páez </t>
  </si>
  <si>
    <t xml:space="preserve">Yuliana Sofia, Zambrano González; Héctor Adrián, Castro-Páez; Derly Astrith, Ortiz Salamanca </t>
  </si>
  <si>
    <t>Wilson Valcárcel-Camejo; David Ruiz-Rosas</t>
  </si>
  <si>
    <t>Daniela Niño Amézquita; Ernesto León-Castro; Fabio Blanco-Mesa</t>
  </si>
  <si>
    <t>Capacidades Dinámicas En Las Ips De Boyacá: Un Enfoque Estratégico Para La Sostenibilidad Y La Competitividad</t>
  </si>
  <si>
    <t>Capacidades Dinámicas En Los Estudios De La Gestión Estratégica: Un Análisis Bibliométrico.</t>
  </si>
  <si>
    <t>Strategic Decision-Making And Optimization In The Agro-Industrial Supply Chain Of Plantain In Arauca, Colombia</t>
  </si>
  <si>
    <t>Transformación Digital Como Capacidad Dinámica En La Agricultura: Aproximaciones Teóricas.</t>
  </si>
  <si>
    <t>Brígido Alonso Medina-Larrañaga; Claudia Lizbeth Tirado-Gálvez; Martín Isimayrt Huesca-Gastélum;  Pamela Herrera-Ríos</t>
  </si>
  <si>
    <t>Martín Isimayrt Huesca-Gastélum</t>
  </si>
  <si>
    <t xml:space="preserve">Manuel Galvis Rueda; Andres  Felipe Suspe Saavedra ;Omar Santiago Arias Gordillo ;Juliana Vanessa Ferrucho Malaver </t>
  </si>
  <si>
    <t>Leadership And Sustainable Development In Mexican Higher Education Institutions</t>
  </si>
  <si>
    <t xml:space="preserve"> Environmental Impact Of The Use And Disposal Of Fast Fashion Clothing In Culiacán,  Sinaloa From 2018 To 2023 </t>
  </si>
  <si>
    <t xml:space="preserve">Caracterización De Propagación Sexual En Vivero De Tres Especies Arboreas   Amenazados En Boyaca Como Estrategia De Conservación   Jardin Botánico Universidad Uptc - Tunja </t>
  </si>
  <si>
    <t>Alarcón-Alcantará, Ricardo; Gómez-Ramos, Ana Mi; Orozco-Blas, Eirá Gisela; Ramos-López, Felisa Martha; García-Bustamante, Nancy Elma</t>
  </si>
  <si>
    <t>Walter Pardavé</t>
  </si>
  <si>
    <t>Carolina Durán-Aréchiga; Denisse Ballardo-Cárdenas; Diego Alonso Gastélum-Chavira</t>
  </si>
  <si>
    <t>Ecotourism And Local Development In The Municipality Of San Miguel Quetzaltepec, Sierra Norte, Oaxaca</t>
  </si>
  <si>
    <t>Material de construccion a partir de lodos de potabilizacion de agua</t>
  </si>
  <si>
    <t>Análisis De Las Interrelaciones Entre Los Factores De Innovación En Sustentabilidad Ambiental En Empresas Del Sector Alimentario En Sinaloa, México</t>
  </si>
  <si>
    <t>David Ricardo Carrasco Cocinero; Eduin Albeiro Bautista Leguizamon; Paula Yulitza Carrasco Cocinero</t>
  </si>
  <si>
    <t>Luis Carlos Nova-Santos</t>
  </si>
  <si>
    <t>Retos Y Desafíos De La Rápida Adaptación Digital En Las Organizaciones</t>
  </si>
  <si>
    <t>Gestión Estratégica De Marketing En El Sector Hotelero: Estudio Documental De Mejores Prácticas</t>
  </si>
  <si>
    <t xml:space="preserve">Autoselección De Las Firmas Exportadoras: Evidencia Para Colombia </t>
  </si>
  <si>
    <t xml:space="preserve">Denisse Ballardo-Cárdenas; Carolina Durán-Aréchiga; Alma Montserrat Romero-Serrano; Diego Alonso, Gastélum-Chavira*   </t>
  </si>
  <si>
    <t>Innovation Management In Smes: Correspondence Analysis Between Portfolio Management And Sociodemographic Factors.</t>
  </si>
  <si>
    <t>Brenda Dennís Valadez-Solana; Martín Isimayrt Huesca-Gastélum; Enrique Cruz-Domínguez; Ana Luz Ramos-Soto; Ernesto León-Castro</t>
  </si>
  <si>
    <t>Andreu Sebastian Rojo-Gastelum; Miguel Ángel Medina-Astorga; Martin Isimayrt Huesca-Gastélum; Ernesto Leon-Castro</t>
  </si>
  <si>
    <t xml:space="preserve"> The Ordered Weighted Average Operator: An Index For Measuring Social Innovation.</t>
  </si>
  <si>
    <t>Owa Operator Application For Measuring Artificial Intelligence In Content Marketing</t>
  </si>
  <si>
    <t>Jesús Jaime, Solano Noriega; Juan Bautista Bernal Coronel; Juan Carlos, Leyva López</t>
  </si>
  <si>
    <t xml:space="preserve">A Hierarchical Extension Of The Linguistic Electre Iii Method For Online Travel Agencies Evaluation </t>
  </si>
  <si>
    <t>Diego Alonso Gastélum-Chavira; César Lugo-Medrano; Jesús Jaime Solano-Noriega</t>
  </si>
  <si>
    <t>Un Método Basado En Electre Iii Para Abordar El Problema De Agrupamiento Multicriterio</t>
  </si>
  <si>
    <t>Session 5. Enterprise 1</t>
  </si>
  <si>
    <t>Olivera-Hernández; Silva-Sánchez, Oscar Antonio; Morales-Castillo, Vicente; Bartolomé-Alemán, Martha Hilaria; Sánchez-Santiago, Pedro</t>
  </si>
  <si>
    <t xml:space="preserve">López-Hernández, Cecilia; Sosa-Velasco, Taurino Amilcar;  Pinelo-Pérez, Elizabeth; Martínez-Hernández, Yracema; Ramírez-Cortez, Patricia  </t>
  </si>
  <si>
    <t>Edison Gutiérrez-Garcés; Ernesto Leon-Castro</t>
  </si>
  <si>
    <t>María Isabel Ortiz Lucero; Jenni Maribel Zorrilla Salinas; Iván Antonio García Montalvo; Pedro Rafael Martínez Martínez; Carlos Arturo Gallegos Figueroa</t>
  </si>
  <si>
    <t>The Use Of Social Media And Its Impact On Academic Performance</t>
  </si>
  <si>
    <t>Indiscriminate Use Of Antibiotics And Its Impact On The Health Of The Population Of Oaxaca, Mexico.</t>
  </si>
  <si>
    <t>El Efecto Incremental De Los Sellos De Advertencia En La Intención De Consumo De Estudiantes Universitarios De Negocios En Chile.</t>
  </si>
  <si>
    <t>Analyze How Cell Phone Use Influences Anxiety Attacks In Adolescents.</t>
  </si>
  <si>
    <t>Maria Esther Rosales-Lopez; Nereida Azucena Lora-Chavez; Leydy Ailed Sarabia-Lopez Portillo; Martín Isimayrt Huesca-Gastélum; Ernesto León-Castro</t>
  </si>
  <si>
    <t>The SAW Method And The OWA Operator To Measure Digital Marketing Perforence.</t>
  </si>
  <si>
    <t>Claudia Tirado-Gálvez; Martín Huesca-Gastelúm; Héctor Cuén-Díaz; Ernesto Leon-Castro</t>
  </si>
  <si>
    <t>Customer Service Quality Indicators: Ranking With The Owa Model</t>
  </si>
  <si>
    <t>Luis Alessandri Pérez-Arellano; Martin Isimayrt Huesca-Gastélum; Luis F. Espinoza-Audelo; Ernesto Leon-Castro</t>
  </si>
  <si>
    <t>OWA operator application for measuring work stress</t>
  </si>
  <si>
    <t>Análisis A La Modificación Del Sistema General De Participaciones (Sgp) Acto Legislativo N° 018 De 2024, Como Fuente De Financiación En Los Municipios De Sexta Categoría, Base Para La Toma De Decisiones Administrativas En La Gestion Y Ejecución De Los Proyectos De Inversión Pública</t>
  </si>
  <si>
    <t>John Danilo Pedraza Lopez</t>
  </si>
  <si>
    <t xml:space="preserve">Endogenous Economic Growth In Latin America: A Static Panel Analysis </t>
  </si>
  <si>
    <t>Nery Ryan Luna-Campos; Felipe Andoni Luna-Campos; Cindi Lara Gómez</t>
  </si>
  <si>
    <t>Measuring The Motivators Of Indigenous Entrepreneurship: Validation Of The Measurement Instrument.</t>
  </si>
  <si>
    <t>Roberto Miguel Nieto-García; Arcelia Toledo-López; Luis Arturo Tapia-Guerrero</t>
  </si>
  <si>
    <t>Juan Carlos Balseca-Ruiz; Arcelia Toledo-López; Mario Vázquez-Maguirre</t>
  </si>
  <si>
    <t xml:space="preserve">Brandon J., Peraza-Heras; Beatriz M., Terán-Pérez </t>
  </si>
  <si>
    <t>Carrillo-Gómez, Daniel; Alfaro-García, Víctor G.; Sanchez-Bucio, Julio C.</t>
  </si>
  <si>
    <t>Betzabe Ruiz-Morales; Victor Alfaro-Garcia; José M. Merigó</t>
  </si>
  <si>
    <t>Revisión Sistemática De Literatura Sobre Competitividad En Los Destinos De Turismo Rural</t>
  </si>
  <si>
    <t>Industry 5.0 And Emerging Technologies:  A Systematic Review Between 2021 And 2025</t>
  </si>
  <si>
    <t>Fuzzy Models In Public Health: Bibliometric Analysis Of Variables And Research Trends</t>
  </si>
  <si>
    <t>Instructural Science: A Bibliometric Analysis</t>
  </si>
  <si>
    <t>Estudio bibliométrico sobre la aplicación de la IA en la planificación urbana y espacios públicos: un análisis global</t>
  </si>
  <si>
    <t xml:space="preserve">Volatilidad En El Precio De Las Tierras Raras: Un Análisis Bibliométrico </t>
  </si>
  <si>
    <t>Aplicaciones De La Lógica Difusa En La Sustentabilidad Urbana: Análisis Bibliométrico De Tendencias Y Variables Clave</t>
  </si>
  <si>
    <t>200 Años De Anyas: Una Revisión Bibliométrica</t>
  </si>
  <si>
    <t>Abigaíl, Sánchez; Jesús Jaime, Solano-Noriega; Diego Alonso, Gastélum-Chavira</t>
  </si>
  <si>
    <t>Jheisson Abril-Teatin; Ernesto Leon-Castro; Fabio Blanco-Mesa</t>
  </si>
  <si>
    <t>Ireri P. Merino-Arteaga; Víctor G. Alfaro-García; Erik Alfaro Calderón</t>
  </si>
  <si>
    <t>Luciano Barcellos-Paula; José M. Merigo; Anna María Gil-Lafuente</t>
  </si>
  <si>
    <t>La Lógica Difusa En La Productividad De Modelos Híbridos De Trabajo: Estudio De Efectos Olvidados En El Contexto De Michoacán, México</t>
  </si>
  <si>
    <t>Vulnerability Of The Birds To Urban Infrastructure In The City Of Culiacán: An Analysis With The Saw Method</t>
  </si>
  <si>
    <t>Forgotten Effects Of Artificial Intelligence In University Education: A Fuzzy Logic Approach</t>
  </si>
  <si>
    <t xml:space="preserve">Bridging The Gap: The Absence Of Humanistic Algorithms In Social Sciences </t>
  </si>
  <si>
    <t xml:space="preserve">Ángel Alfonso Valdez-Santillan;Dora Aguilasocho-Montoya; Víctor G. Alfaro-García </t>
  </si>
  <si>
    <t xml:space="preserve">Guadalupe Humberto Gurrola-López, Martin Isimayrt Huesca-Gastélum, José Ramón López-Arellano, Luz Mireya López-Vega, Ernesto Leon-Castro </t>
  </si>
  <si>
    <t>Alfaro-Calderon, G. G.; Carrillo-Gómez, Daniel; Alfaro-García, Víctor G.</t>
  </si>
  <si>
    <t xml:space="preserve">Víctor G. Alfaro-García; Gerardo G. Alfaro Calderón; Dalia García Orozco </t>
  </si>
  <si>
    <t>Reyna Christian Sánchez-Parra; Norma Aida Valenzuela Sánchez</t>
  </si>
  <si>
    <t>León-Vargas, Gustavo; Toledo-López, Arcelia</t>
  </si>
  <si>
    <t>Carlos J.Torres-Vergara; Sefa Boria-Reverter; Víctor Gerardo Alfaro-García</t>
  </si>
  <si>
    <t>Flor Fong-Villegas</t>
  </si>
  <si>
    <t>El Turismo En La Era Digital: Airbnb Y Su Efecto En La Economía Local De Mazatlán</t>
  </si>
  <si>
    <t>La Capacidad Cognitiva Como Puente Entre Las Creencias Y La Acción En Mypes De Artesanía</t>
  </si>
  <si>
    <t>Resiliencia Y Gobernanza En La Empresa Familiar: Claves Para La Supervivencia Organizacional</t>
  </si>
  <si>
    <t>La Responsabilidad Social Un Termómetro Para El Compromiso Organizacional Y El Desarrollo Del Orgullo De Pertenencia En El Talento Humano.</t>
  </si>
  <si>
    <t>Mario Alberto Durán Félix; Luis Asunción Pérez Dominguez</t>
  </si>
  <si>
    <t>José Manuel Mejía-Muñoz; Stefani Sifuentes-Domínguez</t>
  </si>
  <si>
    <t>Sergio Alberto Rubio-Madrigal; José Manuel Mejía-Muñoz; Boris Jesús Mederos-Madrazo; Lidia Hortencia Rascón-Madrigal</t>
  </si>
  <si>
    <t>Optimización Del Análisis De Datos En Almacenes Mediante R Y Power BI, Un Enfoque Basado En KPI’s</t>
  </si>
  <si>
    <t>Predicción De La Demanda: Un Enfoque Basado En DSS</t>
  </si>
  <si>
    <t>A Deep Convolutional Neural Network For Active Noise Control</t>
  </si>
  <si>
    <t>Entorno De Aprendizaje Virtual: Caracterización De Estudiantes Y Desafíos Tecnológicos En El Instituto Tecnológico Del Valle De Etla, Oaxaca.</t>
  </si>
  <si>
    <t>Evaluación De La Satisfacción Estudiantil En La Educación Media Superior Para La Mejora Continua</t>
  </si>
  <si>
    <t>Derechos Políticos Electorales, Acciones Afirmativas De Los Pueblos Indígenas En México. Retos Y Avances Tecnológicos Con El Uso De Traductores Electrónicos.</t>
  </si>
  <si>
    <t>Salud Pública Y Consumo De Ultra Procesados: El Rol Del Comportamiento Del Consumidor Y La Intervención Gubernamental En Un Contexto Global</t>
  </si>
  <si>
    <t xml:space="preserve"> Fernando Adrihel Sarrubbi-Baltazar; Paola Miriam Arango-Ramírez; Sánchez-Soriano Marbella.</t>
  </si>
  <si>
    <t>Lydia María López-Barraza; Diego Alonso Gastélum-Chavira; Alanda Catalina Torres-Salazar; María Guadalupe López-Barraza</t>
  </si>
  <si>
    <t>Lucia Becerra-Hernández; Angel Gerardo Hernández-Diego</t>
  </si>
  <si>
    <t>Laura Ponce De León-Núñez; Dora Aguilasocho-Montoya; Evaristo Galeana-Figueroa</t>
  </si>
  <si>
    <t xml:space="preserve">Estrategias Para La Reducción  De La Huella De Carbono En La Cadena De Suministro De Los Puertos Del Pacífico Mexicano </t>
  </si>
  <si>
    <t>Evaluación Del Impacto De La Sequía En Los Indicadores Económicos Productivos De La Ganadería En Sinaloa, México.</t>
  </si>
  <si>
    <t>Análisis De Tendencias: Emprendimiento Social (Es) Y Sostenibilidad (S)</t>
  </si>
  <si>
    <t>Manejo Sustentable En Las Explotaciones Agropecuarias</t>
  </si>
  <si>
    <t>María Guadalupe Cortés-Medina ; Irma Cristina Espitia Moreno; Jesús Sigifredo Gastélum Valdez; Ernesto León-Castro</t>
  </si>
  <si>
    <t>Lizbeth Guadalupe Galaz-Rivera; Abril Yuriko Herrera-Ríos</t>
  </si>
  <si>
    <t>Blasa Celerina, Cruz Cabrera; Katia Noemí, López Díaz; Karen Alejandra, Guendulay León</t>
  </si>
  <si>
    <t>Jose Manuel Nuñez Olivera; Josefina Elizabeth Godinez Chavoya; Francisco Javier Ramos Lopez; Juan Carlos Mercado Castellanos; Sonia Navarro Perez; Miguel Angel Noriega Garcia; Rodolfo Cabral Parra; Sandra Eva Lomeli Garcia</t>
  </si>
  <si>
    <t>Jorge J.Roman; Aysha Al-Ketbi; Shaikha Al-Dhaheri; Francklin Rivas</t>
  </si>
  <si>
    <t>Ana Laura Herrera-Prado; Mónica Velarde-Valdez; Elizabeth Olmos-Martínez; Margarita Guadalupe Zazueta-Hernández</t>
  </si>
  <si>
    <t>Jorge Roman; Al Obaidly Abdul Quddos; Almuaini Abdelrahman; Francklin Rivas</t>
  </si>
  <si>
    <t xml:space="preserve">Impacto De La Inteligencia Artificial En La Economía Circular Del Sector Agroalimentario En España </t>
  </si>
  <si>
    <t>Artificial Intelligence  And Impact On Environment Sustainability</t>
  </si>
  <si>
    <t>Destinos Turísticos Inteligentes: Indicadores Tic</t>
  </si>
  <si>
    <t>“The Ethical Implication Of Artificial Intelligence On Intellectual Property</t>
  </si>
  <si>
    <t>Manuel Muñoz Palma; Pavel Anselmo Álvarez Carrillo; Eva Luz Miranda Espinoza; María Del Refugio Bernal Agramón; Ernesto León Castro; Pavel López Parra</t>
  </si>
  <si>
    <t>Faustino Vega-Miranda</t>
  </si>
  <si>
    <t>Jose Gerardo De La Vega Meneses</t>
  </si>
  <si>
    <t>Hierarchical Ranking Of The Selection Of International Exchange-Traded Funds (Etfs)</t>
  </si>
  <si>
    <t>La Dinámica Del Sector Financiero En La Economía Mexicana Actual: Una Interpretación Desde La Financiarización</t>
  </si>
  <si>
    <t>Simulación De Portafolios Y Análisis De Rendimiento Y Riesgo</t>
  </si>
  <si>
    <t xml:space="preserve">Medición Práctica De La Incertidumbre Financiera  </t>
  </si>
  <si>
    <t>Cristhian Uzeta-Obrego; Tanya Garcia-Gastelum; Pavel Alvarez-Carrillo; Ernesto Leon-Castro</t>
  </si>
  <si>
    <t>Mayra Yvette Salazar-Uribe; Antonia Terán-Bustamante; Ana Beatriz Hernández-Lara; Jorge Arturo Salgado-García</t>
  </si>
  <si>
    <t>Marcela Figueroa-Aguilar</t>
  </si>
  <si>
    <t>Modelo De Valuación De Activos De Capital Y Operadores De Promedio Ponderado Para La Distribución Del Capital En Portafolios De Inversión</t>
  </si>
  <si>
    <t>Inclusión Digital Y Financiera Como Variables Que Impactan La Pobreza Extrema En México</t>
  </si>
  <si>
    <t xml:space="preserve">Finanzas Municipales En Michoacán: Retos Y Estrategias Para La Sostenibilidad Hacendaria. </t>
  </si>
  <si>
    <t xml:space="preserve">Ana Karen Romero Sainz, Deyanira Bernal Dominguez </t>
  </si>
  <si>
    <t>Gabriel Bolan Chiñas; Xochitl Berenise Gonzales Torres, Blasa Celerina Cruz Cabrera, Maricel Castillo Leal</t>
  </si>
  <si>
    <t>Berenice Mendoza-Carbajal; Hilda Guerrero-García-Rojas</t>
  </si>
  <si>
    <t>Jorge J. Román; Aysha Al Ketbi; Entesar Al Menhali; Osama Abu-Saleem</t>
  </si>
  <si>
    <t>“Driving Sustainability: Insights From Past Winners Of Sheikh Hamdan Bin Zayed Environmental Award</t>
  </si>
  <si>
    <t xml:space="preserve">Innovation And Circular Economy Of Groundwater: Challenges For Sustainable Transformation In México </t>
  </si>
  <si>
    <t>Economía Social Y Solidaria Y Su Relación Con La Sostenibilidad. Un Análisis Bibliométrico En El Área Empresarial</t>
  </si>
  <si>
    <t>Compromiso Corporativo Con Los Ods: Análisis De Las Empresas Más Importantes De México</t>
  </si>
  <si>
    <t>Pedro Flores-Leal; Diego Alonso Gastélum-Chavira</t>
  </si>
  <si>
    <t>Azeneth Irazú Franco-Bravo; Hugo Giovanni Díaz-Aguayo</t>
  </si>
  <si>
    <t xml:space="preserve">Caissa Laurian-Pacheco; Maria Elena Pacheco-Olguin: Gabriela Gyomara Lee-Estrella; David Laurián-Pacheco </t>
  </si>
  <si>
    <t>Yarisel Bueno-Broterson; Elizabeth Grandón-Toledo; Sergio Araya-Guzmán</t>
  </si>
  <si>
    <t xml:space="preserve">Un Observatorio De Tecnologías Para La Vinculación Académica: Propuesta De Estrategia En Gestión Del Conocimiento </t>
  </si>
  <si>
    <t>Identificación De Competencias Para Cuadros Ocupacionales Relacionados Con La Formación Profesional</t>
  </si>
  <si>
    <t xml:space="preserve">“Impacto De Hábitos De Estudio En El Rendimiento Académico En Educación Básica” </t>
  </si>
  <si>
    <t>Factores Determinantes De La Intención De Uso De Plataformas Digitales De Gobierno: Evidencia Desde Chile</t>
  </si>
  <si>
    <t>Christopher Enrique López-Gómez; Israel Ulises Ponce-Monárrez; Paola Veloz-De La Mora</t>
  </si>
  <si>
    <t>Alejandra Holguín Ávila; Luis Pérez Domínguez; Roberto Romero López; David Luviano Cruz</t>
  </si>
  <si>
    <t xml:space="preserve">Amkar Noe-Valdez; Luis Asunción-Pérez; Mayra Veronica-Linares </t>
  </si>
  <si>
    <t xml:space="preserve">Diseño E Implementación De Un Módulo De Conversión Para Transformar Sillas  De Ruedas Manuales En Eléctricas </t>
  </si>
  <si>
    <t>Evaluación Del Desempeño De La Cadena De Suministro Bajo El Modelo Multicriterio Todim Para El Abastecimiento Oportuno</t>
  </si>
  <si>
    <t>Gemelos Digitales Para La Optimizacion De Una Zelda De Manufactura.</t>
  </si>
  <si>
    <t>Tanya Garcia-Gastelum; Pavel Álvarez-Carrillo; Ernesto León-Castro; Cristhian Uzeta-Obregón</t>
  </si>
  <si>
    <t>Martín León-Santiesteban</t>
  </si>
  <si>
    <t>Arnoldo Ibarra Vázquez; Martín León Santiesteban</t>
  </si>
  <si>
    <t>Bayte Nares Lara; José Manuel Brotons Martínez; Rubén Chávez Rivera</t>
  </si>
  <si>
    <t>Modelo De Inferencia Para Generar Un Ranking Robusto Como Apoyo Para Toma De Decisiones</t>
  </si>
  <si>
    <t>Nombramiento De Pueblos Mágicos Mediante El Proceso Analítico Jerárquico (Ahp)</t>
  </si>
  <si>
    <t>Aplicación Del Operador Promedio Ponderado Ordenado Para Medir La Innovación Digital En Pueblos Mágicos</t>
  </si>
  <si>
    <t>Expired Medication Management Using Decision Making Methods</t>
  </si>
  <si>
    <t>Paola M. Canizalez-Ramírez; Martín León-Santiesteban</t>
  </si>
  <si>
    <t>Martínez-Solís Anahy Guadalupe; Becerra-Pérez Luis Armando</t>
  </si>
  <si>
    <t xml:space="preserve">Glenda Marisa Chavez Gallegos; Norma Laura Godinez Reyes;Saúl Alfonso Esparza Rodriguez; Gabino García Tapia </t>
  </si>
  <si>
    <t>Gerardo G., Alfaro-Calderón; Ana Cristina, Pacheco-Cedeño; Víctor G., Alfaro-García</t>
  </si>
  <si>
    <t>Indicadores Heterogéneos Compuestos De La Economía Cultural Azul A Través Del Operador De Promedio Ponderado Geográficamente Ordenado (Ogwa) Para El Desarrollo Regional</t>
  </si>
  <si>
    <t>Assessment Of Management Systems In Gas Stations: A Key To Sustainability In Sinaloa, Mexico</t>
  </si>
  <si>
    <t>Sustainability Indicators And Sustainable Development Based On Circular Economy Models: The Case Of The Smart Fish Company In Mexico</t>
  </si>
  <si>
    <t>: Turismo Y Degradación Ambiental: Un Modelo De Datos Panel Para Pueblos Mágicos En México</t>
  </si>
  <si>
    <t>Dámaris Olmos-Morfín; Virginia Hernández- Silva</t>
  </si>
  <si>
    <t>Anahí López-Chávez; Horacio Eliseo Alvarado-Raya; María Eugenia Estrada-Chavira; J. Reyes Altamirano-Cárdenas</t>
  </si>
  <si>
    <t>The Impact Of Sustainability Actions On The Profitability Of Financial Institutions In Alignment With Sustainability Objectives</t>
  </si>
  <si>
    <t>Adaptando Módulos Productivos De Pitahaya Mediante Análisis De Innovación Y Evaluación Técnico-Financiera</t>
  </si>
  <si>
    <t>Reynalda Teresita, Ceja-Rocha; Lydia María, López-Barraza; Diego Alonso, Gastélum-Chavira; Maricruz, Olazabal-Lugo</t>
  </si>
  <si>
    <t>Impacto en el consumidor del sistema de etiquetado frontal de advertencia de alimentos y bebidas</t>
  </si>
  <si>
    <t>Deyanira Bernal Domínguez</t>
  </si>
  <si>
    <t>Decisiones de consumo sobre alimentos y bebidas industrializadas de los estudiantes universitarios. Un estudio exploratorio</t>
  </si>
  <si>
    <t xml:space="preserve">Patricia Cristina Parroquín-Amaya;Iván Juan Carlos Pérez-Olguín; Luis Carlos Méndez-González; Víctor Manuel Morales-Rocha </t>
  </si>
  <si>
    <t>Jesus Alberto Flores Chaparro; Israel Ulises Ponce Monárrez</t>
  </si>
  <si>
    <t>Paola Veloz-De La Mora; Christopher Enrique López -Gómez; Israel Ulises Ponce-Monárrez</t>
  </si>
  <si>
    <t>Factores De Eficiencia De La Gobernanza De Ti: Un Análisis Con Ftopsis</t>
  </si>
  <si>
    <t>The Dynamics Of Three-Wheeled Transport: Innovation, Design, And The Future Of Mobility</t>
  </si>
  <si>
    <t>Diseño De Interfaz Para La Interpretación Y Síntesis De Voz Del Lenguaje De Señas Mexicana Basada En Dactilología Mediante Tap Strap 2 Y Esp32.</t>
  </si>
  <si>
    <t>María del Pilar Hernández-Arvizu; Jaime Apolinar Martínez-Arrollo; Marco Alberto Valenzo-Jiménez</t>
  </si>
  <si>
    <t>Aplicación De Agrupamiento Difuso Con Segmentación Territorial Para El Análisis Competitivo De Países Productores De Huevo</t>
  </si>
  <si>
    <t>Manuel Núñez; Rodolfo Cabral; Miguel A. Noriega; J Carlos Mercado</t>
  </si>
  <si>
    <t>Manuel Núñez; Sonia Navarro; Josefina Godínez; Fco. J. Ramos</t>
  </si>
  <si>
    <t>XOchitl Berenise Gonzales-Torres; Armando Luna Fuentes: Fidencio Julian Luna Santiago</t>
  </si>
  <si>
    <t xml:space="preserve">Tsitsi Anaid Hernández-Duarte; Evaristo Galeana-Figueroa; Dora Aguilasocho-Montoya </t>
  </si>
  <si>
    <t>Impacto de la Globalización y Sustentabilidad en la Adopción de Herramientas Tecnológicas en la Región Norte del Estado de Jalisco, México</t>
  </si>
  <si>
    <t>Disposicion de los productores agropecuarios a la implementacion de modificaciones en sus practicas de manejo con enfoque sustentable</t>
  </si>
  <si>
    <t>La Economía Social Y Solidaria Y Buen Vivir. Un Estudio Cuantitativo En La Producción De Mezcal Ancestral</t>
  </si>
  <si>
    <t xml:space="preserve">La Sustentabilidad Y Su Influencia En La Competitividad En Las Empresas </t>
  </si>
  <si>
    <t>Luis Dagoberto Gurrola-Mijares; José Manuel Mejía-Muñoz; Liliana Avelar-Sosa</t>
  </si>
  <si>
    <t>Josue Luna Olague; Israel Ulises Ponce Monárrez</t>
  </si>
  <si>
    <t>Johana Medina-Zárate; Iván Juan Carlos Pérez-Olguín; Georgina Elizabeth Riosvelasco-Monroy; Consuelo Catalina Fernández Gaxiola</t>
  </si>
  <si>
    <t>Digital Twins En Vías Terrestres: Enfoque Tecnológico Y Conceptual</t>
  </si>
  <si>
    <t>Sistema De Visión Artificial Basado En Redes Neuronales Para La Recuperación Eficiente De Componentes En Procesos De Manufactura</t>
  </si>
  <si>
    <t xml:space="preserve">Algoritmo Floyd-Warshall: Aplicaciones Recientes En Optimización De Rutas </t>
  </si>
  <si>
    <t>Rosa María Lizárraga-Durán;Martín Isimayrt Huesca-Gastélum;Ernesto Leon-Castro;Luis Alessandri Pérez Arellanostro</t>
  </si>
  <si>
    <t>Proposed Index To Measure Gender-Based Political Violence: An Analysis With The Owa Operator</t>
  </si>
  <si>
    <t>David Gutiérrez- García; José Roberto Mendoza- Fong; Luis Asunción Pérez-Domínguez; Karla Frida Madrigal- Estrada.</t>
  </si>
  <si>
    <t>Nohemí Torres-Cruz; Dynhora Danheyda Ramírez-Ochoa, Erwin Adán Martínez-Gómez, Roberto, Romero-López</t>
  </si>
  <si>
    <t>Ivan Calzadillas-Hernández; José Manuel Mejía-Muñoz</t>
  </si>
  <si>
    <t>Luis-Pulido;Florencio-Roldan</t>
  </si>
  <si>
    <t>Implementación De La Metodología Dmaic Para Reducir La Variabilidad En Procesos De Torno</t>
  </si>
  <si>
    <t>Análisis Comparativo De Técnicas Tradicionales De Balanceo De Líneas Versus Enfoque Innovador De Simulación Flexsim 2024® Con Técnicas De Evaluación Multicriterio.</t>
  </si>
  <si>
    <t>Classification Of Valvular Heart Diseases Using Scg, Ecg, And Gcg</t>
  </si>
  <si>
    <t>Consultoría De Calidad Y Sus Oportunidades Tecnológicas En El Entorno Industrial De Ciudad Juárez</t>
  </si>
  <si>
    <t>Mayra Rodríguez-Carrillo; Luis Pérez-Dominguez; Ernesto León-Castro</t>
  </si>
  <si>
    <t xml:space="preserve">Luz Angelica Garcia-Villalba; Alma Guadalupe Rodríguez-Ramírez; Luis Alberto Rodríguez-Picón; David Luviano-Cruz; Luis Asunción Pérez-Domínguez </t>
  </si>
  <si>
    <t>Aplicación De Conjunto Intuicionista Difuso Y Merec Para Selección De Pymes Según Su Capacidad De Innovación</t>
  </si>
  <si>
    <t>Plataforma De Evaluación Y Estimulación De La Motricidad Mediante Realidad Virtual</t>
  </si>
  <si>
    <t>Yuritzi Gámez-Béjar; Cuahutémoc Guerrero-Davalos</t>
  </si>
  <si>
    <t>Orlando del Rosario, Gutiérrez-López; Andrea del Rocío, Sarabia-García</t>
  </si>
  <si>
    <t xml:space="preserve">Liderazgo Con Aplicaciones De La Inteligencia Artificial Y La Inteligencia Emocional </t>
  </si>
  <si>
    <t>La atención psicológica como requisito para la concesión de la liberación condicional en México</t>
  </si>
  <si>
    <t>Session 6. Bibliometric studies 1</t>
  </si>
  <si>
    <t>Session 22. Bibliometric studies 2</t>
  </si>
  <si>
    <t>Session 1. Engineering 1</t>
  </si>
  <si>
    <t>Session 2. Artificial Intelligence 1</t>
  </si>
  <si>
    <t>Session 4. Multidisciplinary 1</t>
  </si>
  <si>
    <t>Session 7. MCDM and Fuzzy Logic 1</t>
  </si>
  <si>
    <t>Session 8. Enterprise 2</t>
  </si>
  <si>
    <t>Session 9. Engineering 2</t>
  </si>
  <si>
    <t>Session 10. Multidisciplinary 2</t>
  </si>
  <si>
    <t>Session 11. Multidisciplinary 3</t>
  </si>
  <si>
    <t>Session 12. SDGs and Sustainability 2</t>
  </si>
  <si>
    <t>Session 13. Artificial Intelligence 2</t>
  </si>
  <si>
    <t>Session 14. Finance 1</t>
  </si>
  <si>
    <t>Session 15. Engineering 3</t>
  </si>
  <si>
    <t>Session 16. Entrepreneurship 1</t>
  </si>
  <si>
    <t>Session 17. SDGs and Sustainability 3</t>
  </si>
  <si>
    <t>Session 18. MCDM and Fuzzy Logic 2</t>
  </si>
  <si>
    <t>Session 19. Enterprise 3</t>
  </si>
  <si>
    <t>Session 20. MCDM and Fuzzy Logic 4</t>
  </si>
  <si>
    <t>Session 21. Finance 2</t>
  </si>
  <si>
    <t xml:space="preserve">Session 23.  SDGs and Sustainability 4 </t>
  </si>
  <si>
    <t>Session 24. Multidisciplinary 4</t>
  </si>
  <si>
    <t>Session 25. Engineering 4</t>
  </si>
  <si>
    <t>Session 26. Engineering 5</t>
  </si>
  <si>
    <t>Session 27. MCDM and Fuzzy Logic 3</t>
  </si>
  <si>
    <t>Session 28. SDGs and Sustainability 5</t>
  </si>
  <si>
    <t>Session 29. Multidisciplinary 5</t>
  </si>
  <si>
    <t>Session 30. SDGs and Sustainability 6</t>
  </si>
  <si>
    <t>Keynote Speaker Dr. Ernesto Leon Castro</t>
  </si>
  <si>
    <t>Wladimir Antonio Uribe Peñaranda; Silvia Lizette Bustamante Rodríguez; Sergio Andrés Llano-Consuegra</t>
  </si>
  <si>
    <t>Natalia Tobón-Perilla</t>
  </si>
  <si>
    <t>Comportamiento Del Riesgo Financiero En Grandes Empresas: Un Estudio Comparativo De La Volatilidad En El Sector Tecnológico</t>
  </si>
  <si>
    <t>Session 31. Inclusion and gender 1</t>
  </si>
  <si>
    <t>Session 32. SDGs and Sustainability 7</t>
  </si>
  <si>
    <t>Session 33. Enterprise 4</t>
  </si>
  <si>
    <t>Session 34. MCDM and Fuzzy Logic 4</t>
  </si>
  <si>
    <t>Session 35. Multidisciplinary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</si>
</sst>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theme="1"/>
      <name val="Times New Roman"/>
      <family val="1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8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20" fontId="4" fillId="0" borderId="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20" fontId="6" fillId="2" borderId="5" xfId="0" applyNumberFormat="1" applyFont="1" applyFill="1" applyBorder="1" applyAlignment="1">
      <alignment horizontal="center"/>
    </xf>
    <xf numFmtId="20" fontId="6" fillId="2" borderId="7" xfId="0" applyNumberFormat="1" applyFont="1" applyFill="1" applyBorder="1" applyAlignment="1">
      <alignment horizontal="center"/>
    </xf>
    <xf numFmtId="0" fontId="3" fillId="0" borderId="11" xfId="0" applyFont="1" applyBorder="1" applyAlignment="1">
      <alignment vertical="center"/>
    </xf>
    <xf numFmtId="20" fontId="6" fillId="0" borderId="0" xfId="0" applyNumberFormat="1" applyFont="1" applyAlignment="1">
      <alignment horizontal="center"/>
    </xf>
    <xf numFmtId="20" fontId="6" fillId="0" borderId="0" xfId="0" applyNumberFormat="1" applyFont="1" applyAlignment="1">
      <alignment horizontal="center" vertical="center"/>
    </xf>
    <xf numFmtId="20" fontId="6" fillId="0" borderId="0" xfId="1" applyNumberFormat="1" applyFont="1" applyFill="1" applyAlignment="1">
      <alignment horizontal="center" vertical="center"/>
    </xf>
    <xf numFmtId="43" fontId="2" fillId="0" borderId="0" xfId="1" applyFont="1" applyFill="1"/>
    <xf numFmtId="20" fontId="6" fillId="0" borderId="5" xfId="0" applyNumberFormat="1" applyFont="1" applyBorder="1" applyAlignment="1">
      <alignment horizontal="center"/>
    </xf>
    <xf numFmtId="0" fontId="3" fillId="3" borderId="10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shrinkToFit="1"/>
    </xf>
    <xf numFmtId="0" fontId="6" fillId="0" borderId="13" xfId="0" applyFont="1" applyBorder="1" applyAlignment="1">
      <alignment horizontal="center" shrinkToFit="1"/>
    </xf>
    <xf numFmtId="20" fontId="4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14" xfId="0" applyFont="1" applyBorder="1" applyAlignment="1">
      <alignment horizontal="center" shrinkToFit="1"/>
    </xf>
    <xf numFmtId="0" fontId="5" fillId="0" borderId="0" xfId="0" applyFont="1" applyAlignment="1">
      <alignment vertical="center"/>
    </xf>
    <xf numFmtId="0" fontId="7" fillId="0" borderId="0" xfId="2" applyFill="1" applyBorder="1" applyAlignment="1">
      <alignment vertical="center"/>
    </xf>
    <xf numFmtId="0" fontId="6" fillId="0" borderId="0" xfId="0" applyFont="1"/>
    <xf numFmtId="20" fontId="6" fillId="2" borderId="0" xfId="0" applyNumberFormat="1" applyFont="1" applyFill="1" applyAlignment="1">
      <alignment horizontal="center" vertical="center"/>
    </xf>
    <xf numFmtId="20" fontId="6" fillId="2" borderId="14" xfId="0" applyNumberFormat="1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shrinkToFit="1"/>
    </xf>
    <xf numFmtId="0" fontId="6" fillId="5" borderId="14" xfId="0" applyFont="1" applyFill="1" applyBorder="1" applyAlignment="1">
      <alignment horizontal="center" shrinkToFit="1"/>
    </xf>
    <xf numFmtId="0" fontId="6" fillId="6" borderId="4" xfId="0" applyFont="1" applyFill="1" applyBorder="1" applyAlignment="1">
      <alignment horizontal="center" shrinkToFit="1"/>
    </xf>
    <xf numFmtId="0" fontId="6" fillId="6" borderId="6" xfId="0" applyFont="1" applyFill="1" applyBorder="1" applyAlignment="1">
      <alignment horizontal="center" shrinkToFit="1"/>
    </xf>
    <xf numFmtId="0" fontId="7" fillId="6" borderId="1" xfId="2" applyFill="1" applyBorder="1" applyAlignment="1">
      <alignment horizontal="center" vertical="center"/>
    </xf>
    <xf numFmtId="0" fontId="7" fillId="5" borderId="1" xfId="2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20" fontId="6" fillId="2" borderId="10" xfId="0" applyNumberFormat="1" applyFont="1" applyFill="1" applyBorder="1" applyAlignment="1">
      <alignment horizontal="center"/>
    </xf>
    <xf numFmtId="20" fontId="6" fillId="2" borderId="15" xfId="0" applyNumberFormat="1" applyFont="1" applyFill="1" applyBorder="1" applyAlignment="1">
      <alignment horizontal="center" vertical="center"/>
    </xf>
    <xf numFmtId="20" fontId="6" fillId="0" borderId="1" xfId="0" applyNumberFormat="1" applyFont="1" applyBorder="1" applyAlignment="1">
      <alignment horizontal="center"/>
    </xf>
    <xf numFmtId="20" fontId="6" fillId="0" borderId="1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shrinkToFit="1"/>
    </xf>
    <xf numFmtId="0" fontId="11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20" fontId="4" fillId="0" borderId="1" xfId="0" applyNumberFormat="1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7" fillId="2" borderId="1" xfId="2" applyFill="1" applyBorder="1" applyAlignment="1">
      <alignment horizontal="center" vertical="center"/>
    </xf>
    <xf numFmtId="43" fontId="8" fillId="0" borderId="0" xfId="1" applyFont="1" applyFill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6" fillId="7" borderId="7" xfId="0" applyFont="1" applyFill="1" applyBorder="1" applyAlignment="1">
      <alignment horizontal="center"/>
    </xf>
    <xf numFmtId="0" fontId="6" fillId="0" borderId="12" xfId="0" applyFont="1" applyBorder="1" applyAlignment="1">
      <alignment horizontal="center" wrapText="1" shrinkToFit="1"/>
    </xf>
    <xf numFmtId="0" fontId="6" fillId="0" borderId="0" xfId="0" applyFont="1" applyAlignment="1">
      <alignment horizontal="center" wrapText="1" shrinkToFit="1"/>
    </xf>
    <xf numFmtId="0" fontId="6" fillId="0" borderId="4" xfId="0" applyFont="1" applyBorder="1" applyAlignment="1">
      <alignment horizontal="center" wrapText="1" shrinkToFit="1"/>
    </xf>
    <xf numFmtId="20" fontId="9" fillId="4" borderId="0" xfId="0" applyNumberFormat="1" applyFont="1" applyFill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11205</xdr:colOff>
      <xdr:row>0</xdr:row>
      <xdr:rowOff>100853</xdr:rowOff>
    </xdr:from>
    <xdr:to>
      <xdr:col>2</xdr:col>
      <xdr:colOff>520163</xdr:colOff>
      <xdr:row>7</xdr:row>
      <xdr:rowOff>177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42AB1B-4685-4304-A61C-300164CFA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205" y="100853"/>
          <a:ext cx="1270958" cy="1498179"/>
        </a:xfrm>
        <a:prstGeom prst="rect">
          <a:avLst/>
        </a:prstGeom>
      </xdr:spPr>
    </xdr:pic>
    <xdr:clientData/>
  </xdr:twoCellAnchor>
  <xdr:twoCellAnchor editAs="oneCell">
    <xdr:from>
      <xdr:col>8</xdr:col>
      <xdr:colOff>1472753</xdr:colOff>
      <xdr:row>0</xdr:row>
      <xdr:rowOff>0</xdr:rowOff>
    </xdr:from>
    <xdr:to>
      <xdr:col>10</xdr:col>
      <xdr:colOff>632512</xdr:colOff>
      <xdr:row>7</xdr:row>
      <xdr:rowOff>31810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B93925F-2CF7-4AD0-805D-32FA13ABC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72665" y="0"/>
          <a:ext cx="1343561" cy="1634251"/>
        </a:xfrm>
        <a:prstGeom prst="rect">
          <a:avLst/>
        </a:prstGeom>
      </xdr:spPr>
    </xdr:pic>
    <xdr:clientData/>
  </xdr:twoCellAnchor>
  <xdr:twoCellAnchor editAs="oneCell">
    <xdr:from>
      <xdr:col>3</xdr:col>
      <xdr:colOff>223557</xdr:colOff>
      <xdr:row>34</xdr:row>
      <xdr:rowOff>7726</xdr:rowOff>
    </xdr:from>
    <xdr:to>
      <xdr:col>3</xdr:col>
      <xdr:colOff>1096966</xdr:colOff>
      <xdr:row>39</xdr:row>
      <xdr:rowOff>86446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82EB0437-53DD-4163-B6B9-35F9D1F0A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2843" y="7450833"/>
          <a:ext cx="873409" cy="99720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56029</xdr:colOff>
      <xdr:row>34</xdr:row>
      <xdr:rowOff>0</xdr:rowOff>
    </xdr:from>
    <xdr:to>
      <xdr:col>2</xdr:col>
      <xdr:colOff>706093</xdr:colOff>
      <xdr:row>40</xdr:row>
      <xdr:rowOff>50145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39CCDF73-9BF4-472E-BBC8-DB11082D1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029" y="7474324"/>
          <a:ext cx="1412064" cy="1193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1543769</xdr:colOff>
      <xdr:row>34</xdr:row>
      <xdr:rowOff>117312</xdr:rowOff>
    </xdr:from>
    <xdr:to>
      <xdr:col>5</xdr:col>
      <xdr:colOff>26492</xdr:colOff>
      <xdr:row>39</xdr:row>
      <xdr:rowOff>51743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47AE1690-9353-431A-BEE9-57E4FC80C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3055" y="7560419"/>
          <a:ext cx="1933494" cy="8529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5418</xdr:colOff>
      <xdr:row>34</xdr:row>
      <xdr:rowOff>115892</xdr:rowOff>
    </xdr:from>
    <xdr:to>
      <xdr:col>7</xdr:col>
      <xdr:colOff>1213197</xdr:colOff>
      <xdr:row>38</xdr:row>
      <xdr:rowOff>135548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9D1963F-D55D-AE77-9825-8A054E9E8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4739" y="7558999"/>
          <a:ext cx="1207779" cy="75444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1637757</xdr:colOff>
      <xdr:row>34</xdr:row>
      <xdr:rowOff>172309</xdr:rowOff>
    </xdr:from>
    <xdr:to>
      <xdr:col>7</xdr:col>
      <xdr:colOff>266264</xdr:colOff>
      <xdr:row>38</xdr:row>
      <xdr:rowOff>154642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A28DE07-138C-3068-C8C5-8FED3CE89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8186" y="7615416"/>
          <a:ext cx="2658398" cy="71711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167952</xdr:colOff>
      <xdr:row>34</xdr:row>
      <xdr:rowOff>107498</xdr:rowOff>
    </xdr:from>
    <xdr:to>
      <xdr:col>5</xdr:col>
      <xdr:colOff>1055273</xdr:colOff>
      <xdr:row>38</xdr:row>
      <xdr:rowOff>146414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42F5FA7-F14E-D464-A0B6-E86554C99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8381" y="7550605"/>
          <a:ext cx="887321" cy="7737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102054</xdr:colOff>
      <xdr:row>34</xdr:row>
      <xdr:rowOff>149680</xdr:rowOff>
    </xdr:from>
    <xdr:to>
      <xdr:col>8</xdr:col>
      <xdr:colOff>1391739</xdr:colOff>
      <xdr:row>38</xdr:row>
      <xdr:rowOff>100694</xdr:rowOff>
    </xdr:to>
    <xdr:pic>
      <xdr:nvPicPr>
        <xdr:cNvPr id="8" name="Imagen 7" descr="Un dibujo de una cara feliz&#10;&#10;El contenido generado por IA puede ser incorrecto.">
          <a:extLst>
            <a:ext uri="{FF2B5EF4-FFF2-40B4-BE49-F238E27FC236}">
              <a16:creationId xmlns:a16="http://schemas.microsoft.com/office/drawing/2014/main" id="{40A73FCC-3E98-1D2F-A377-8A56FBB59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1358" y="7592787"/>
          <a:ext cx="1289685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us06web.zoom.us/j/512297628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183CB-4730-4EAB-BC79-F6FF93D47967}">
  <sheetPr>
    <pageSetUpPr fitToPage="1"/>
  </sheetPr>
  <dimension ref="B1:I33"/>
  <sheetViews>
    <sheetView topLeftCell="A8" zoomScale="85" zoomScaleNormal="85" workbookViewId="0">
      <selection activeCell="H23" sqref="H23"/>
    </sheetView>
  </sheetViews>
  <sheetFormatPr baseColWidth="10" defaultColWidth="11.46484375" defaultRowHeight="14.25" x14ac:dyDescent="0.45"/>
  <cols>
    <col min="4" max="4" width="23.33203125" customWidth="1"/>
    <col min="5" max="6" width="25.86328125" customWidth="1"/>
    <col min="7" max="7" width="31.796875" customWidth="1"/>
    <col min="8" max="8" width="24.86328125" customWidth="1"/>
    <col min="9" max="9" width="20.86328125" customWidth="1"/>
  </cols>
  <sheetData>
    <row r="1" spans="2:9" x14ac:dyDescent="0.45">
      <c r="C1" s="16">
        <v>4.1666666666666664E-2</v>
      </c>
    </row>
    <row r="2" spans="2:9" x14ac:dyDescent="0.45">
      <c r="C2" s="16">
        <v>2.0833333333333332E-2</v>
      </c>
    </row>
    <row r="3" spans="2:9" ht="20.85" customHeight="1" x14ac:dyDescent="0.45">
      <c r="C3" s="51" t="s">
        <v>22</v>
      </c>
      <c r="D3" s="51"/>
      <c r="E3" s="51"/>
      <c r="F3" s="51"/>
      <c r="G3" s="51"/>
      <c r="H3" s="51"/>
      <c r="I3" s="51"/>
    </row>
    <row r="4" spans="2:9" ht="20.85" customHeight="1" x14ac:dyDescent="0.45">
      <c r="C4" s="51"/>
      <c r="D4" s="51"/>
      <c r="E4" s="51"/>
      <c r="F4" s="51"/>
      <c r="G4" s="51"/>
      <c r="H4" s="51"/>
      <c r="I4" s="51"/>
    </row>
    <row r="5" spans="2:9" ht="20.85" customHeight="1" x14ac:dyDescent="0.45">
      <c r="C5" s="51"/>
      <c r="D5" s="51"/>
      <c r="E5" s="51"/>
      <c r="F5" s="51"/>
      <c r="G5" s="51"/>
      <c r="H5" s="51"/>
      <c r="I5" s="51"/>
    </row>
    <row r="6" spans="2:9" ht="20.85" customHeight="1" x14ac:dyDescent="0.45">
      <c r="C6" s="51"/>
      <c r="D6" s="51"/>
      <c r="E6" s="51"/>
      <c r="F6" s="51"/>
      <c r="G6" s="51"/>
      <c r="H6" s="51"/>
      <c r="I6" s="51"/>
    </row>
    <row r="9" spans="2:9" ht="16.5" x14ac:dyDescent="0.45">
      <c r="B9" s="59" t="s">
        <v>21</v>
      </c>
      <c r="C9" s="60"/>
      <c r="D9" s="52" t="s">
        <v>18</v>
      </c>
      <c r="E9" s="53"/>
      <c r="F9" s="54"/>
      <c r="G9" s="52" t="s">
        <v>19</v>
      </c>
      <c r="H9" s="53"/>
      <c r="I9" s="54"/>
    </row>
    <row r="10" spans="2:9" ht="16.5" x14ac:dyDescent="0.45">
      <c r="B10" s="17">
        <v>0.33333333333333331</v>
      </c>
      <c r="C10" s="14">
        <f>+B10+$C$2</f>
        <v>0.35416666666666663</v>
      </c>
      <c r="D10" s="63" t="s">
        <v>1</v>
      </c>
      <c r="E10" s="64"/>
      <c r="F10" s="65"/>
      <c r="G10" s="55" t="s">
        <v>25</v>
      </c>
      <c r="H10" s="55"/>
      <c r="I10" s="56"/>
    </row>
    <row r="11" spans="2:9" ht="16.5" x14ac:dyDescent="0.45">
      <c r="B11" s="17">
        <f t="shared" ref="B11" si="0">+C10</f>
        <v>0.35416666666666663</v>
      </c>
      <c r="C11" s="14">
        <f>+B11+$C$1</f>
        <v>0.39583333333333331</v>
      </c>
      <c r="D11" s="67" t="s">
        <v>321</v>
      </c>
      <c r="E11" s="57"/>
      <c r="F11" s="58"/>
      <c r="G11" s="57" t="s">
        <v>26</v>
      </c>
      <c r="H11" s="57"/>
      <c r="I11" s="58"/>
    </row>
    <row r="12" spans="2:9" ht="16.5" x14ac:dyDescent="0.45">
      <c r="B12" s="17">
        <v>0.4375</v>
      </c>
      <c r="C12" s="14">
        <v>0.45833333333333331</v>
      </c>
      <c r="D12" s="67" t="s">
        <v>2</v>
      </c>
      <c r="E12" s="57"/>
      <c r="F12" s="58"/>
      <c r="G12" s="57" t="s">
        <v>2</v>
      </c>
      <c r="H12" s="57"/>
      <c r="I12" s="58"/>
    </row>
    <row r="13" spans="2:9" ht="16.5" x14ac:dyDescent="0.45">
      <c r="B13" s="17">
        <f>+C12</f>
        <v>0.45833333333333331</v>
      </c>
      <c r="C13" s="14">
        <f t="shared" ref="C13:C16" si="1">+B13+$C$1</f>
        <v>0.5</v>
      </c>
      <c r="D13" s="19" t="str">
        <f>+'21 May'!A2</f>
        <v>Session 1. Engineering 1</v>
      </c>
      <c r="E13" s="30" t="str">
        <f>+'21 May'!A38</f>
        <v>Session 6. Bibliometric studies 1</v>
      </c>
      <c r="F13" s="32" t="str">
        <f>+'21 May'!A74</f>
        <v>Session 11. Multidisciplinary 3</v>
      </c>
      <c r="G13" s="44" t="str">
        <f>+'22 May'!A2</f>
        <v>Session 16. Entrepreneurship 1</v>
      </c>
      <c r="H13" s="30" t="str">
        <f>+'22 May'!A38</f>
        <v>Session 21. Finance 2</v>
      </c>
      <c r="I13" s="32" t="str">
        <f>+'22 May'!A74</f>
        <v>Session 26. Engineering 5</v>
      </c>
    </row>
    <row r="14" spans="2:9" ht="16.5" x14ac:dyDescent="0.45">
      <c r="B14" s="17">
        <v>0.5</v>
      </c>
      <c r="C14" s="14">
        <f t="shared" si="1"/>
        <v>0.54166666666666663</v>
      </c>
      <c r="D14" s="75" t="s">
        <v>3</v>
      </c>
      <c r="E14" s="76"/>
      <c r="F14" s="77"/>
      <c r="G14" s="76" t="s">
        <v>3</v>
      </c>
      <c r="H14" s="76"/>
      <c r="I14" s="77"/>
    </row>
    <row r="15" spans="2:9" ht="16.5" x14ac:dyDescent="0.45">
      <c r="B15" s="17">
        <f>+C14</f>
        <v>0.54166666666666663</v>
      </c>
      <c r="C15" s="14">
        <f t="shared" si="1"/>
        <v>0.58333333333333326</v>
      </c>
      <c r="D15" s="19" t="str">
        <f>+'21 May'!A9</f>
        <v>Session 2. Artificial Intelligence 1</v>
      </c>
      <c r="E15" s="30" t="str">
        <f>+'21 May'!A45</f>
        <v>Session 7. MCDM and Fuzzy Logic 1</v>
      </c>
      <c r="F15" s="32" t="str">
        <f>+'21 May'!A81</f>
        <v>Session 12. SDGs and Sustainability 2</v>
      </c>
      <c r="G15" s="44" t="str">
        <f>+'22 May'!A9</f>
        <v>Session 17. SDGs and Sustainability 3</v>
      </c>
      <c r="H15" s="30" t="str">
        <f>+'22 May'!A45</f>
        <v>Session 22. Bibliometric studies 2</v>
      </c>
      <c r="I15" s="32" t="str">
        <f>+'22 May'!A81</f>
        <v>Session 27. MCDM and Fuzzy Logic 3</v>
      </c>
    </row>
    <row r="16" spans="2:9" ht="16.5" x14ac:dyDescent="0.45">
      <c r="B16" s="10">
        <f>+C15</f>
        <v>0.58333333333333326</v>
      </c>
      <c r="C16" s="14">
        <f t="shared" si="1"/>
        <v>0.62499999999999989</v>
      </c>
      <c r="D16" s="19" t="str">
        <f>+'21 May'!A16</f>
        <v>Session 3. SDGs and Sustainability 1</v>
      </c>
      <c r="E16" s="30" t="str">
        <f>+'21 May'!A52</f>
        <v>Session 8. Enterprise 2</v>
      </c>
      <c r="F16" s="32" t="str">
        <f>+'21 May'!A88</f>
        <v>Session 13. Artificial Intelligence 2</v>
      </c>
      <c r="G16" s="44" t="str">
        <f>+'22 May'!A16</f>
        <v>Session 18. MCDM and Fuzzy Logic 2</v>
      </c>
      <c r="H16" s="30" t="str">
        <f>+'22 May'!A52</f>
        <v xml:space="preserve">Session 23.  SDGs and Sustainability 4 </v>
      </c>
      <c r="I16" s="32" t="str">
        <f>+'22 May'!A88</f>
        <v>Session 28. SDGs and Sustainability 5</v>
      </c>
    </row>
    <row r="17" spans="2:9" ht="16.5" x14ac:dyDescent="0.45">
      <c r="B17" s="10">
        <f>+C16</f>
        <v>0.62499999999999989</v>
      </c>
      <c r="C17" s="14">
        <f>+B17+(30/1440)</f>
        <v>0.64583333333333326</v>
      </c>
      <c r="D17" s="67" t="s">
        <v>2</v>
      </c>
      <c r="E17" s="57"/>
      <c r="F17" s="58"/>
      <c r="G17" s="67" t="s">
        <v>2</v>
      </c>
      <c r="H17" s="57"/>
      <c r="I17" s="58"/>
    </row>
    <row r="18" spans="2:9" ht="16.5" x14ac:dyDescent="0.45">
      <c r="B18" s="10">
        <f>+C17</f>
        <v>0.64583333333333326</v>
      </c>
      <c r="C18" s="28">
        <f>+B18+$C$1</f>
        <v>0.68749999999999989</v>
      </c>
      <c r="D18" s="19" t="str">
        <f>+'21 May'!A23</f>
        <v>Session 4. Multidisciplinary 1</v>
      </c>
      <c r="E18" s="30" t="str">
        <f>+'21 May'!A59</f>
        <v>Session 9. Engineering 2</v>
      </c>
      <c r="F18" s="32" t="str">
        <f>+'21 May'!A95</f>
        <v>Session 14. Finance 1</v>
      </c>
      <c r="G18" s="44" t="str">
        <f>+'22 May'!A23</f>
        <v>Session 19. Enterprise 3</v>
      </c>
      <c r="H18" s="30" t="str">
        <f>+'22 May'!A59</f>
        <v>Session 24. Multidisciplinary 4</v>
      </c>
      <c r="I18" s="32" t="str">
        <f>+'22 May'!A95</f>
        <v>Session 29. Multidisciplinary 5</v>
      </c>
    </row>
    <row r="19" spans="2:9" ht="16.5" x14ac:dyDescent="0.45">
      <c r="B19" s="10">
        <f>+C18</f>
        <v>0.68749999999999989</v>
      </c>
      <c r="C19" s="28">
        <f>+B19+$C$1</f>
        <v>0.72916666666666652</v>
      </c>
      <c r="D19" s="20" t="str">
        <f>+'21 May'!A30</f>
        <v>Session 5. Enterprise 1</v>
      </c>
      <c r="E19" s="31" t="str">
        <f>+'21 May'!A66</f>
        <v>Session 10. Multidisciplinary 2</v>
      </c>
      <c r="F19" s="33" t="str">
        <f>+'21 May'!A102</f>
        <v>Session 15. Engineering 3</v>
      </c>
      <c r="G19" s="24" t="str">
        <f>+'22 May'!A30</f>
        <v>Session 20. MCDM and Fuzzy Logic 4</v>
      </c>
      <c r="H19" s="31" t="str">
        <f>+'22 May'!A66</f>
        <v>Session 25. Engineering 4</v>
      </c>
      <c r="I19" s="33" t="str">
        <f>+'22 May'!A102</f>
        <v>Session 30. SDGs and Sustainability 6</v>
      </c>
    </row>
    <row r="20" spans="2:9" ht="16.5" x14ac:dyDescent="0.45">
      <c r="B20" s="39">
        <v>0.79166666666666663</v>
      </c>
      <c r="C20" s="40"/>
      <c r="D20" s="74" t="s">
        <v>24</v>
      </c>
      <c r="E20" s="74"/>
      <c r="F20" s="74"/>
      <c r="G20" s="27"/>
      <c r="H20" s="27"/>
      <c r="I20" s="27"/>
    </row>
    <row r="21" spans="2:9" ht="16.5" x14ac:dyDescent="0.45">
      <c r="B21" s="13"/>
      <c r="C21" s="14"/>
      <c r="D21" s="42"/>
      <c r="E21" s="42"/>
      <c r="F21" s="42"/>
      <c r="G21" s="27"/>
      <c r="H21" s="27"/>
      <c r="I21" s="27"/>
    </row>
    <row r="22" spans="2:9" ht="16.5" x14ac:dyDescent="0.45">
      <c r="B22" s="13"/>
      <c r="C22" s="14"/>
      <c r="D22" s="15"/>
      <c r="E22" s="15"/>
      <c r="F22" s="27"/>
      <c r="G22" s="27"/>
      <c r="H22" s="27"/>
      <c r="I22" s="27"/>
    </row>
    <row r="23" spans="2:9" ht="16.5" x14ac:dyDescent="0.45">
      <c r="B23" s="61" t="s">
        <v>0</v>
      </c>
      <c r="C23" s="62"/>
      <c r="D23" s="71" t="s">
        <v>20</v>
      </c>
      <c r="E23" s="72"/>
      <c r="F23" s="73"/>
      <c r="G23" s="27"/>
      <c r="H23" s="27"/>
      <c r="I23" s="27"/>
    </row>
    <row r="24" spans="2:9" ht="16.7" customHeight="1" x14ac:dyDescent="0.45">
      <c r="B24" s="37">
        <v>0.33333333333333331</v>
      </c>
      <c r="C24" s="38">
        <f>+B24+$C$1</f>
        <v>0.375</v>
      </c>
      <c r="D24" s="19" t="str">
        <f>+'23 May'!A2</f>
        <v>Session 31. Inclusion and gender 1</v>
      </c>
      <c r="E24" s="30" t="str">
        <f>+'23 May'!A32</f>
        <v>Session 35. Multidisciplinary 6</v>
      </c>
      <c r="F24" s="32"/>
      <c r="G24" s="27"/>
      <c r="H24" s="27"/>
      <c r="I24" s="27"/>
    </row>
    <row r="25" spans="2:9" ht="16.5" x14ac:dyDescent="0.45">
      <c r="B25" s="10">
        <f>+C24</f>
        <v>0.375</v>
      </c>
      <c r="C25" s="28">
        <f t="shared" ref="C25:C28" si="2">+B25+$C$1</f>
        <v>0.41666666666666669</v>
      </c>
      <c r="D25" s="19" t="str">
        <f>+'23 May'!A9</f>
        <v>Session 32. SDGs and Sustainability 7</v>
      </c>
      <c r="E25" s="30"/>
      <c r="F25" s="32"/>
      <c r="G25" s="27"/>
      <c r="H25" s="27"/>
      <c r="I25" s="27"/>
    </row>
    <row r="26" spans="2:9" ht="16.5" x14ac:dyDescent="0.45">
      <c r="B26" s="10">
        <f>+C25</f>
        <v>0.41666666666666669</v>
      </c>
      <c r="C26" s="28">
        <f>+B26+(30/1440)</f>
        <v>0.4375</v>
      </c>
      <c r="D26" s="67" t="s">
        <v>2</v>
      </c>
      <c r="E26" s="57"/>
      <c r="F26" s="58"/>
      <c r="G26" s="27"/>
      <c r="H26" s="27"/>
      <c r="I26" s="27"/>
    </row>
    <row r="27" spans="2:9" ht="16.5" x14ac:dyDescent="0.45">
      <c r="B27" s="10">
        <f>+C26</f>
        <v>0.4375</v>
      </c>
      <c r="C27" s="28">
        <f t="shared" si="2"/>
        <v>0.47916666666666669</v>
      </c>
      <c r="D27" s="19" t="str">
        <f>+'23 May'!A16</f>
        <v>Session 33. Enterprise 4</v>
      </c>
      <c r="E27" s="30"/>
      <c r="F27" s="32"/>
      <c r="G27" s="27"/>
      <c r="H27" s="27"/>
      <c r="I27" s="27"/>
    </row>
    <row r="28" spans="2:9" ht="16.5" x14ac:dyDescent="0.45">
      <c r="B28" s="10">
        <f t="shared" ref="B28" si="3">+C27</f>
        <v>0.47916666666666669</v>
      </c>
      <c r="C28" s="28">
        <f t="shared" si="2"/>
        <v>0.52083333333333337</v>
      </c>
      <c r="D28" s="19" t="str">
        <f>+'23 May'!A23</f>
        <v>Session 34. MCDM and Fuzzy Logic 4</v>
      </c>
      <c r="E28" s="30"/>
      <c r="F28" s="32"/>
      <c r="G28" s="27"/>
      <c r="H28" s="27"/>
      <c r="I28" s="27"/>
    </row>
    <row r="29" spans="2:9" ht="16.5" x14ac:dyDescent="0.45">
      <c r="B29" s="11">
        <f>+C28</f>
        <v>0.52083333333333337</v>
      </c>
      <c r="C29" s="29">
        <f>+B29+(15/1440)</f>
        <v>0.53125</v>
      </c>
      <c r="D29" s="68" t="s">
        <v>4</v>
      </c>
      <c r="E29" s="69"/>
      <c r="F29" s="70"/>
      <c r="G29" s="27"/>
      <c r="H29" s="27"/>
      <c r="I29" s="27"/>
    </row>
    <row r="30" spans="2:9" ht="16.5" x14ac:dyDescent="0.45">
      <c r="B30" s="13"/>
      <c r="C30" s="14"/>
      <c r="D30" s="15"/>
      <c r="E30" s="15"/>
      <c r="F30" s="15"/>
      <c r="G30" s="42"/>
      <c r="H30" s="42"/>
    </row>
    <row r="31" spans="2:9" ht="16.5" x14ac:dyDescent="0.45">
      <c r="D31" s="25"/>
      <c r="E31" s="66" t="s">
        <v>5</v>
      </c>
      <c r="F31" s="66"/>
      <c r="G31" s="66"/>
      <c r="H31" s="66"/>
      <c r="I31" s="25"/>
    </row>
    <row r="32" spans="2:9" ht="16.5" x14ac:dyDescent="0.45">
      <c r="D32" s="26"/>
      <c r="E32" s="50" t="s">
        <v>23</v>
      </c>
      <c r="F32" s="50"/>
      <c r="G32" s="36" t="s">
        <v>6</v>
      </c>
      <c r="H32" s="35"/>
    </row>
    <row r="33" spans="4:8" ht="15" customHeight="1" x14ac:dyDescent="0.45">
      <c r="D33" s="26"/>
      <c r="E33" s="50"/>
      <c r="F33" s="50"/>
      <c r="G33" s="36" t="s">
        <v>7</v>
      </c>
      <c r="H33" s="34"/>
    </row>
  </sheetData>
  <mergeCells count="21">
    <mergeCell ref="D26:F26"/>
    <mergeCell ref="D23:F23"/>
    <mergeCell ref="D20:F20"/>
    <mergeCell ref="D14:F14"/>
    <mergeCell ref="G14:I14"/>
    <mergeCell ref="E32:F33"/>
    <mergeCell ref="C3:I6"/>
    <mergeCell ref="G9:I9"/>
    <mergeCell ref="G10:I10"/>
    <mergeCell ref="G11:I11"/>
    <mergeCell ref="B9:C9"/>
    <mergeCell ref="B23:C23"/>
    <mergeCell ref="D9:F9"/>
    <mergeCell ref="D10:F10"/>
    <mergeCell ref="E31:H31"/>
    <mergeCell ref="D11:F11"/>
    <mergeCell ref="D29:F29"/>
    <mergeCell ref="D12:F12"/>
    <mergeCell ref="G12:I12"/>
    <mergeCell ref="D17:F17"/>
    <mergeCell ref="G17:I17"/>
  </mergeCells>
  <hyperlinks>
    <hyperlink ref="E32" r:id="rId1" xr:uid="{7252312C-5FAF-4A66-98C1-6A96A4F6BE5F}"/>
  </hyperlinks>
  <pageMargins left="0.70866141732283472" right="0.70866141732283472" top="0.74803149606299213" bottom="0.74803149606299213" header="0.31496062992125984" footer="0.31496062992125984"/>
  <pageSetup paperSize="9" scale="6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B6821-E09B-4082-933E-7A20699F19B5}">
  <dimension ref="A1:D107"/>
  <sheetViews>
    <sheetView zoomScaleNormal="100" workbookViewId="0">
      <selection activeCell="C6" sqref="C6"/>
    </sheetView>
  </sheetViews>
  <sheetFormatPr baseColWidth="10" defaultColWidth="11.46484375" defaultRowHeight="15.4" x14ac:dyDescent="0.45"/>
  <cols>
    <col min="1" max="1" width="23.46484375" style="3" customWidth="1"/>
    <col min="2" max="2" width="19.86328125" style="3" customWidth="1"/>
    <col min="3" max="4" width="60.53125" style="5" customWidth="1"/>
    <col min="5" max="16384" width="11.46484375" style="3"/>
  </cols>
  <sheetData>
    <row r="1" spans="1:4" ht="24.75" x14ac:dyDescent="0.45">
      <c r="A1" s="79" t="s">
        <v>8</v>
      </c>
      <c r="B1" s="79"/>
      <c r="C1" s="79"/>
      <c r="D1" s="79"/>
    </row>
    <row r="2" spans="1:4" x14ac:dyDescent="0.45">
      <c r="A2" s="8" t="s">
        <v>295</v>
      </c>
      <c r="B2" s="12"/>
      <c r="C2" s="18" t="s">
        <v>9</v>
      </c>
      <c r="D2" s="18"/>
    </row>
    <row r="3" spans="1:4" x14ac:dyDescent="0.45">
      <c r="A3" s="2" t="s">
        <v>10</v>
      </c>
      <c r="B3" s="2" t="s">
        <v>11</v>
      </c>
      <c r="C3" s="7" t="s">
        <v>12</v>
      </c>
      <c r="D3" s="7" t="s">
        <v>13</v>
      </c>
    </row>
    <row r="4" spans="1:4" ht="25.5" x14ac:dyDescent="0.45">
      <c r="A4" s="4">
        <v>0.45833333333333331</v>
      </c>
      <c r="B4" s="6">
        <f>+A4+(15/1440)</f>
        <v>0.46875</v>
      </c>
      <c r="C4" s="22" t="s">
        <v>35</v>
      </c>
      <c r="D4" s="22" t="s">
        <v>38</v>
      </c>
    </row>
    <row r="5" spans="1:4" ht="25.5" x14ac:dyDescent="0.45">
      <c r="A5" s="4">
        <f>+B4</f>
        <v>0.46875</v>
      </c>
      <c r="B5" s="6">
        <f>+A5+(15/1440)</f>
        <v>0.47916666666666669</v>
      </c>
      <c r="C5" s="22" t="s">
        <v>36</v>
      </c>
      <c r="D5" s="22" t="s">
        <v>39</v>
      </c>
    </row>
    <row r="6" spans="1:4" ht="25.5" x14ac:dyDescent="0.45">
      <c r="A6" s="4">
        <f>+B5</f>
        <v>0.47916666666666669</v>
      </c>
      <c r="B6" s="6">
        <f t="shared" ref="B6:B7" si="0">+A6+(15/1440)</f>
        <v>0.48958333333333337</v>
      </c>
      <c r="C6" s="43" t="s">
        <v>69</v>
      </c>
      <c r="D6" s="43" t="s">
        <v>70</v>
      </c>
    </row>
    <row r="7" spans="1:4" ht="25.5" x14ac:dyDescent="0.45">
      <c r="A7" s="4">
        <f>+B6</f>
        <v>0.48958333333333337</v>
      </c>
      <c r="B7" s="6">
        <f t="shared" si="0"/>
        <v>0.5</v>
      </c>
      <c r="C7" s="22" t="s">
        <v>37</v>
      </c>
      <c r="D7" s="22" t="s">
        <v>40</v>
      </c>
    </row>
    <row r="9" spans="1:4" x14ac:dyDescent="0.45">
      <c r="A9" s="8" t="s">
        <v>296</v>
      </c>
      <c r="B9" s="12"/>
      <c r="C9" s="18" t="s">
        <v>9</v>
      </c>
      <c r="D9" s="18"/>
    </row>
    <row r="10" spans="1:4" x14ac:dyDescent="0.45">
      <c r="A10" s="2" t="s">
        <v>10</v>
      </c>
      <c r="B10" s="9" t="s">
        <v>11</v>
      </c>
      <c r="C10" s="1" t="s">
        <v>12</v>
      </c>
      <c r="D10" s="1" t="s">
        <v>13</v>
      </c>
    </row>
    <row r="11" spans="1:4" ht="38.25" x14ac:dyDescent="0.45">
      <c r="A11" s="4">
        <v>0.54166666666666663</v>
      </c>
      <c r="B11" s="6">
        <f>+A11+(15/1440)</f>
        <v>0.55208333333333326</v>
      </c>
      <c r="C11" s="22" t="s">
        <v>27</v>
      </c>
      <c r="D11" s="22" t="s">
        <v>31</v>
      </c>
    </row>
    <row r="12" spans="1:4" ht="38.25" x14ac:dyDescent="0.45">
      <c r="A12" s="4">
        <f>+B11</f>
        <v>0.55208333333333326</v>
      </c>
      <c r="B12" s="6">
        <f>+A12+(15/1440)</f>
        <v>0.56249999999999989</v>
      </c>
      <c r="C12" s="22" t="s">
        <v>28</v>
      </c>
      <c r="D12" s="22" t="s">
        <v>32</v>
      </c>
    </row>
    <row r="13" spans="1:4" ht="25.5" x14ac:dyDescent="0.45">
      <c r="A13" s="4">
        <f t="shared" ref="A13:A14" si="1">+B12</f>
        <v>0.56249999999999989</v>
      </c>
      <c r="B13" s="6">
        <f t="shared" ref="B13:B14" si="2">+A13+(15/1440)</f>
        <v>0.57291666666666652</v>
      </c>
      <c r="C13" s="22" t="s">
        <v>29</v>
      </c>
      <c r="D13" s="22" t="s">
        <v>33</v>
      </c>
    </row>
    <row r="14" spans="1:4" ht="25.5" x14ac:dyDescent="0.45">
      <c r="A14" s="4">
        <f t="shared" si="1"/>
        <v>0.57291666666666652</v>
      </c>
      <c r="B14" s="6">
        <f t="shared" si="2"/>
        <v>0.58333333333333315</v>
      </c>
      <c r="C14" s="22" t="s">
        <v>30</v>
      </c>
      <c r="D14" s="22" t="s">
        <v>34</v>
      </c>
    </row>
    <row r="16" spans="1:4" x14ac:dyDescent="0.45">
      <c r="A16" s="8" t="s">
        <v>48</v>
      </c>
      <c r="B16" s="12"/>
      <c r="C16" s="18" t="s">
        <v>9</v>
      </c>
      <c r="D16" s="18"/>
    </row>
    <row r="17" spans="1:4" x14ac:dyDescent="0.45">
      <c r="A17" s="2" t="s">
        <v>10</v>
      </c>
      <c r="B17" s="2" t="s">
        <v>11</v>
      </c>
      <c r="C17" s="7" t="s">
        <v>12</v>
      </c>
      <c r="D17" s="7" t="s">
        <v>13</v>
      </c>
    </row>
    <row r="18" spans="1:4" ht="38.25" x14ac:dyDescent="0.45">
      <c r="A18" s="4">
        <f>+B14</f>
        <v>0.58333333333333315</v>
      </c>
      <c r="B18" s="4">
        <f>+A18+(15/1440)</f>
        <v>0.59374999999999978</v>
      </c>
      <c r="C18" s="22" t="s">
        <v>93</v>
      </c>
      <c r="D18" s="43" t="s">
        <v>96</v>
      </c>
    </row>
    <row r="19" spans="1:4" ht="25.5" x14ac:dyDescent="0.45">
      <c r="A19" s="4">
        <f>+B18</f>
        <v>0.59374999999999978</v>
      </c>
      <c r="B19" s="4">
        <f>+A19+(15/1440)</f>
        <v>0.60416666666666641</v>
      </c>
      <c r="C19" s="22" t="s">
        <v>102</v>
      </c>
      <c r="D19" s="43" t="s">
        <v>103</v>
      </c>
    </row>
    <row r="20" spans="1:4" ht="25.5" x14ac:dyDescent="0.45">
      <c r="A20" s="4">
        <f t="shared" ref="A20:A21" si="3">+B19</f>
        <v>0.60416666666666641</v>
      </c>
      <c r="B20" s="4">
        <f t="shared" ref="B20:B21" si="4">+A20+(15/1440)</f>
        <v>0.61458333333333304</v>
      </c>
      <c r="C20" s="43" t="s">
        <v>42</v>
      </c>
      <c r="D20" s="43" t="s">
        <v>45</v>
      </c>
    </row>
    <row r="21" spans="1:4" ht="25.5" x14ac:dyDescent="0.45">
      <c r="A21" s="4">
        <f t="shared" si="3"/>
        <v>0.61458333333333304</v>
      </c>
      <c r="B21" s="4">
        <f t="shared" si="4"/>
        <v>0.62499999999999967</v>
      </c>
      <c r="C21" s="43" t="s">
        <v>41</v>
      </c>
      <c r="D21" s="43" t="s">
        <v>44</v>
      </c>
    </row>
    <row r="23" spans="1:4" x14ac:dyDescent="0.45">
      <c r="A23" s="8" t="s">
        <v>297</v>
      </c>
      <c r="B23" s="12"/>
      <c r="C23" s="18" t="s">
        <v>9</v>
      </c>
      <c r="D23" s="18"/>
    </row>
    <row r="24" spans="1:4" x14ac:dyDescent="0.45">
      <c r="A24" s="2" t="s">
        <v>10</v>
      </c>
      <c r="B24" s="2" t="s">
        <v>11</v>
      </c>
      <c r="C24" s="7" t="s">
        <v>12</v>
      </c>
      <c r="D24" s="7" t="s">
        <v>13</v>
      </c>
    </row>
    <row r="25" spans="1:4" ht="38.25" x14ac:dyDescent="0.45">
      <c r="A25" s="4">
        <v>0.64583333333333337</v>
      </c>
      <c r="B25" s="4">
        <f>+A25+(15/1440)</f>
        <v>0.65625</v>
      </c>
      <c r="C25" s="22" t="s">
        <v>116</v>
      </c>
      <c r="D25" s="43" t="s">
        <v>120</v>
      </c>
    </row>
    <row r="26" spans="1:4" ht="25.5" x14ac:dyDescent="0.45">
      <c r="A26" s="4">
        <f>+B25</f>
        <v>0.65625</v>
      </c>
      <c r="B26" s="4">
        <f>+A26+(15/1440)</f>
        <v>0.66666666666666663</v>
      </c>
      <c r="C26" s="22" t="s">
        <v>61</v>
      </c>
      <c r="D26" s="43" t="s">
        <v>65</v>
      </c>
    </row>
    <row r="27" spans="1:4" ht="25.5" x14ac:dyDescent="0.45">
      <c r="A27" s="4">
        <f t="shared" ref="A27:A28" si="5">+B26</f>
        <v>0.66666666666666663</v>
      </c>
      <c r="B27" s="4">
        <f t="shared" ref="B27:B28" si="6">+A27+(15/1440)</f>
        <v>0.67708333333333326</v>
      </c>
      <c r="C27" s="22" t="s">
        <v>114</v>
      </c>
      <c r="D27" s="43" t="s">
        <v>118</v>
      </c>
    </row>
    <row r="28" spans="1:4" ht="25.5" x14ac:dyDescent="0.45">
      <c r="A28" s="4">
        <f t="shared" si="5"/>
        <v>0.67708333333333326</v>
      </c>
      <c r="B28" s="4">
        <f t="shared" si="6"/>
        <v>0.68749999999999989</v>
      </c>
      <c r="C28" s="22" t="s">
        <v>85</v>
      </c>
      <c r="D28" s="43" t="s">
        <v>88</v>
      </c>
    </row>
    <row r="29" spans="1:4" x14ac:dyDescent="0.45">
      <c r="A29" s="21"/>
      <c r="B29" s="21"/>
      <c r="C29" s="45"/>
      <c r="D29" s="45"/>
    </row>
    <row r="30" spans="1:4" x14ac:dyDescent="0.45">
      <c r="A30" s="8" t="s">
        <v>112</v>
      </c>
      <c r="B30" s="12"/>
      <c r="C30" s="18" t="s">
        <v>9</v>
      </c>
      <c r="D30" s="18"/>
    </row>
    <row r="31" spans="1:4" x14ac:dyDescent="0.45">
      <c r="A31" s="2" t="s">
        <v>10</v>
      </c>
      <c r="B31" s="2" t="s">
        <v>11</v>
      </c>
      <c r="C31" s="7" t="s">
        <v>12</v>
      </c>
      <c r="D31" s="7" t="s">
        <v>13</v>
      </c>
    </row>
    <row r="32" spans="1:4" ht="25.5" x14ac:dyDescent="0.45">
      <c r="A32" s="4">
        <f>+B28</f>
        <v>0.68749999999999989</v>
      </c>
      <c r="B32" s="4">
        <f>+A32+(15/1440)</f>
        <v>0.69791666666666652</v>
      </c>
      <c r="C32" s="43" t="s">
        <v>51</v>
      </c>
      <c r="D32" s="43" t="s">
        <v>54</v>
      </c>
    </row>
    <row r="33" spans="1:4" ht="25.5" x14ac:dyDescent="0.45">
      <c r="A33" s="4">
        <f>+B32</f>
        <v>0.69791666666666652</v>
      </c>
      <c r="B33" s="4">
        <f>+A33+(15/1440)</f>
        <v>0.70833333333333315</v>
      </c>
      <c r="C33" s="43" t="s">
        <v>43</v>
      </c>
      <c r="D33" s="43" t="s">
        <v>47</v>
      </c>
    </row>
    <row r="34" spans="1:4" ht="25.5" x14ac:dyDescent="0.45">
      <c r="A34" s="4">
        <f t="shared" ref="A34:A35" si="7">+B33</f>
        <v>0.70833333333333315</v>
      </c>
      <c r="B34" s="4">
        <f t="shared" ref="B34:B35" si="8">+A34+(15/1440)</f>
        <v>0.71874999999999978</v>
      </c>
      <c r="C34" s="43" t="s">
        <v>105</v>
      </c>
      <c r="D34" s="43" t="s">
        <v>107</v>
      </c>
    </row>
    <row r="35" spans="1:4" ht="25.5" x14ac:dyDescent="0.45">
      <c r="A35" s="4">
        <f t="shared" si="7"/>
        <v>0.71874999999999978</v>
      </c>
      <c r="B35" s="4">
        <f t="shared" si="8"/>
        <v>0.72916666666666641</v>
      </c>
      <c r="C35" s="43" t="s">
        <v>49</v>
      </c>
      <c r="D35" s="43" t="s">
        <v>52</v>
      </c>
    </row>
    <row r="36" spans="1:4" x14ac:dyDescent="0.45">
      <c r="A36" s="21"/>
      <c r="B36" s="21"/>
      <c r="C36" s="45"/>
      <c r="D36" s="45"/>
    </row>
    <row r="37" spans="1:4" ht="24.75" x14ac:dyDescent="0.45">
      <c r="A37" s="78" t="s">
        <v>15</v>
      </c>
      <c r="B37" s="78"/>
      <c r="C37" s="78"/>
      <c r="D37" s="78"/>
    </row>
    <row r="38" spans="1:4" x14ac:dyDescent="0.45">
      <c r="A38" s="8" t="s">
        <v>293</v>
      </c>
      <c r="B38" s="12"/>
      <c r="C38" s="18" t="s">
        <v>9</v>
      </c>
      <c r="D38" s="18"/>
    </row>
    <row r="39" spans="1:4" x14ac:dyDescent="0.45">
      <c r="A39" s="2" t="s">
        <v>10</v>
      </c>
      <c r="B39" s="2" t="s">
        <v>11</v>
      </c>
      <c r="C39" s="1" t="s">
        <v>12</v>
      </c>
      <c r="D39" s="1" t="s">
        <v>13</v>
      </c>
    </row>
    <row r="40" spans="1:4" x14ac:dyDescent="0.45">
      <c r="A40" s="4">
        <v>0.45833333333333331</v>
      </c>
      <c r="B40" s="4">
        <f>+A40+(15/1440)</f>
        <v>0.46875</v>
      </c>
      <c r="C40" s="43" t="s">
        <v>136</v>
      </c>
      <c r="D40" s="43" t="s">
        <v>140</v>
      </c>
    </row>
    <row r="41" spans="1:4" ht="25.5" x14ac:dyDescent="0.45">
      <c r="A41" s="4">
        <f>+B40</f>
        <v>0.46875</v>
      </c>
      <c r="B41" s="4">
        <f>+A41+(15/1440)</f>
        <v>0.47916666666666669</v>
      </c>
      <c r="C41" s="43" t="s">
        <v>135</v>
      </c>
      <c r="D41" s="43" t="s">
        <v>139</v>
      </c>
    </row>
    <row r="42" spans="1:4" ht="25.5" x14ac:dyDescent="0.45">
      <c r="A42" s="4">
        <f t="shared" ref="A42:A43" si="9">+B41</f>
        <v>0.47916666666666669</v>
      </c>
      <c r="B42" s="4">
        <f t="shared" ref="B42:B43" si="10">+A42+(15/1440)</f>
        <v>0.48958333333333337</v>
      </c>
      <c r="C42" s="43" t="s">
        <v>134</v>
      </c>
      <c r="D42" s="43" t="s">
        <v>138</v>
      </c>
    </row>
    <row r="43" spans="1:4" ht="25.5" x14ac:dyDescent="0.45">
      <c r="A43" s="4">
        <f t="shared" si="9"/>
        <v>0.48958333333333337</v>
      </c>
      <c r="B43" s="4">
        <f t="shared" si="10"/>
        <v>0.5</v>
      </c>
      <c r="C43" s="22" t="s">
        <v>133</v>
      </c>
      <c r="D43" s="43" t="s">
        <v>137</v>
      </c>
    </row>
    <row r="45" spans="1:4" x14ac:dyDescent="0.45">
      <c r="A45" s="8" t="s">
        <v>298</v>
      </c>
      <c r="B45" s="12"/>
      <c r="C45" s="18" t="s">
        <v>9</v>
      </c>
      <c r="D45" s="18"/>
    </row>
    <row r="46" spans="1:4" x14ac:dyDescent="0.45">
      <c r="A46" s="2" t="s">
        <v>10</v>
      </c>
      <c r="B46" s="2" t="s">
        <v>11</v>
      </c>
      <c r="C46" s="7" t="s">
        <v>12</v>
      </c>
      <c r="D46" s="7" t="s">
        <v>13</v>
      </c>
    </row>
    <row r="47" spans="1:4" ht="25.5" x14ac:dyDescent="0.45">
      <c r="A47" s="4">
        <v>0.54166666666666663</v>
      </c>
      <c r="B47" s="4">
        <f>+A47+(15/1440)</f>
        <v>0.55208333333333326</v>
      </c>
      <c r="C47" s="43" t="s">
        <v>156</v>
      </c>
      <c r="D47" s="43" t="s">
        <v>152</v>
      </c>
    </row>
    <row r="48" spans="1:4" ht="25.5" x14ac:dyDescent="0.45">
      <c r="A48" s="4">
        <f>+B47</f>
        <v>0.55208333333333326</v>
      </c>
      <c r="B48" s="4">
        <f>+A48+(15/1440)</f>
        <v>0.56249999999999989</v>
      </c>
      <c r="C48" s="43" t="s">
        <v>155</v>
      </c>
      <c r="D48" s="43" t="s">
        <v>151</v>
      </c>
    </row>
    <row r="49" spans="1:4" ht="38.25" x14ac:dyDescent="0.45">
      <c r="A49" s="4">
        <f t="shared" ref="A49:A50" si="11">+B48</f>
        <v>0.56249999999999989</v>
      </c>
      <c r="B49" s="4">
        <f t="shared" ref="B49:B50" si="12">+A49+(15/1440)</f>
        <v>0.57291666666666652</v>
      </c>
      <c r="C49" s="43" t="s">
        <v>154</v>
      </c>
      <c r="D49" s="43" t="s">
        <v>150</v>
      </c>
    </row>
    <row r="50" spans="1:4" ht="25.5" x14ac:dyDescent="0.45">
      <c r="A50" s="4">
        <f t="shared" si="11"/>
        <v>0.57291666666666652</v>
      </c>
      <c r="B50" s="4">
        <f t="shared" si="12"/>
        <v>0.58333333333333315</v>
      </c>
      <c r="C50" s="43" t="s">
        <v>153</v>
      </c>
      <c r="D50" s="43" t="s">
        <v>149</v>
      </c>
    </row>
    <row r="51" spans="1:4" x14ac:dyDescent="0.45">
      <c r="D51" s="41"/>
    </row>
    <row r="52" spans="1:4" x14ac:dyDescent="0.45">
      <c r="A52" s="8" t="s">
        <v>299</v>
      </c>
      <c r="B52" s="12"/>
      <c r="C52" s="18" t="s">
        <v>9</v>
      </c>
      <c r="D52" s="18"/>
    </row>
    <row r="53" spans="1:4" x14ac:dyDescent="0.45">
      <c r="A53" s="2" t="s">
        <v>10</v>
      </c>
      <c r="B53" s="2" t="s">
        <v>11</v>
      </c>
      <c r="C53" s="1" t="s">
        <v>12</v>
      </c>
      <c r="D53" s="1" t="s">
        <v>13</v>
      </c>
    </row>
    <row r="54" spans="1:4" ht="38.25" x14ac:dyDescent="0.45">
      <c r="A54" s="4">
        <f>+B50</f>
        <v>0.58333333333333315</v>
      </c>
      <c r="B54" s="4">
        <f>+A54+(15/1440)</f>
        <v>0.59374999999999978</v>
      </c>
      <c r="C54" s="43" t="s">
        <v>160</v>
      </c>
      <c r="D54" s="43" t="s">
        <v>164</v>
      </c>
    </row>
    <row r="55" spans="1:4" ht="25.5" x14ac:dyDescent="0.45">
      <c r="A55" s="4">
        <f>+B54</f>
        <v>0.59374999999999978</v>
      </c>
      <c r="B55" s="4">
        <f>+A55+(15/1440)</f>
        <v>0.60416666666666641</v>
      </c>
      <c r="C55" s="43" t="s">
        <v>159</v>
      </c>
      <c r="D55" s="43" t="s">
        <v>163</v>
      </c>
    </row>
    <row r="56" spans="1:4" ht="25.5" x14ac:dyDescent="0.45">
      <c r="A56" s="4">
        <f t="shared" ref="A56:A57" si="13">+B55</f>
        <v>0.60416666666666641</v>
      </c>
      <c r="B56" s="4">
        <f t="shared" ref="B56:B57" si="14">+A56+(15/1440)</f>
        <v>0.61458333333333304</v>
      </c>
      <c r="C56" s="22" t="s">
        <v>158</v>
      </c>
      <c r="D56" s="43" t="s">
        <v>162</v>
      </c>
    </row>
    <row r="57" spans="1:4" ht="25.5" x14ac:dyDescent="0.45">
      <c r="A57" s="4">
        <f t="shared" si="13"/>
        <v>0.61458333333333304</v>
      </c>
      <c r="B57" s="4">
        <f t="shared" si="14"/>
        <v>0.62499999999999967</v>
      </c>
      <c r="C57" s="22" t="s">
        <v>157</v>
      </c>
      <c r="D57" s="43" t="s">
        <v>161</v>
      </c>
    </row>
    <row r="59" spans="1:4" x14ac:dyDescent="0.45">
      <c r="A59" s="8" t="s">
        <v>300</v>
      </c>
      <c r="B59" s="12"/>
      <c r="C59" s="18" t="s">
        <v>9</v>
      </c>
      <c r="D59" s="18"/>
    </row>
    <row r="60" spans="1:4" x14ac:dyDescent="0.45">
      <c r="A60" s="2" t="s">
        <v>10</v>
      </c>
      <c r="B60" s="2" t="s">
        <v>11</v>
      </c>
      <c r="C60" s="1" t="s">
        <v>12</v>
      </c>
      <c r="D60" s="1" t="s">
        <v>13</v>
      </c>
    </row>
    <row r="61" spans="1:4" ht="25.5" x14ac:dyDescent="0.45">
      <c r="A61" s="4">
        <v>0.64583333333333337</v>
      </c>
      <c r="B61" s="4">
        <f>+A61+(15/1440)</f>
        <v>0.65625</v>
      </c>
      <c r="C61" s="43" t="s">
        <v>167</v>
      </c>
      <c r="D61" s="43" t="s">
        <v>170</v>
      </c>
    </row>
    <row r="62" spans="1:4" x14ac:dyDescent="0.45">
      <c r="A62" s="4">
        <f>+B61</f>
        <v>0.65625</v>
      </c>
      <c r="B62" s="4">
        <f>+A62+(15/1440)</f>
        <v>0.66666666666666663</v>
      </c>
      <c r="C62" s="43" t="s">
        <v>166</v>
      </c>
      <c r="D62" s="43" t="s">
        <v>169</v>
      </c>
    </row>
    <row r="63" spans="1:4" ht="25.5" x14ac:dyDescent="0.45">
      <c r="A63" s="4">
        <f t="shared" ref="A63:A64" si="15">+B62</f>
        <v>0.66666666666666663</v>
      </c>
      <c r="B63" s="4">
        <f t="shared" ref="B63:B64" si="16">+A63+(15/1440)</f>
        <v>0.67708333333333326</v>
      </c>
      <c r="C63" s="43" t="s">
        <v>165</v>
      </c>
      <c r="D63" s="43" t="s">
        <v>168</v>
      </c>
    </row>
    <row r="64" spans="1:4" ht="25.5" x14ac:dyDescent="0.45">
      <c r="A64" s="4">
        <f t="shared" si="15"/>
        <v>0.67708333333333326</v>
      </c>
      <c r="B64" s="4">
        <f t="shared" si="16"/>
        <v>0.68749999999999989</v>
      </c>
      <c r="C64" s="43" t="s">
        <v>254</v>
      </c>
      <c r="D64" s="43" t="s">
        <v>257</v>
      </c>
    </row>
    <row r="65" spans="1:4" x14ac:dyDescent="0.45">
      <c r="A65" s="21"/>
      <c r="B65" s="21"/>
      <c r="C65" s="45"/>
      <c r="D65" s="45"/>
    </row>
    <row r="66" spans="1:4" x14ac:dyDescent="0.45">
      <c r="A66" s="8" t="s">
        <v>301</v>
      </c>
      <c r="B66" s="12"/>
      <c r="C66" s="18" t="s">
        <v>9</v>
      </c>
      <c r="D66" s="18"/>
    </row>
    <row r="67" spans="1:4" x14ac:dyDescent="0.45">
      <c r="A67" s="2" t="s">
        <v>10</v>
      </c>
      <c r="B67" s="2" t="s">
        <v>11</v>
      </c>
      <c r="C67" s="1" t="s">
        <v>12</v>
      </c>
      <c r="D67" s="1" t="s">
        <v>13</v>
      </c>
    </row>
    <row r="68" spans="1:4" ht="38.25" x14ac:dyDescent="0.45">
      <c r="A68" s="4">
        <f>+B64</f>
        <v>0.68749999999999989</v>
      </c>
      <c r="B68" s="4">
        <f>+A68+(15/1440)</f>
        <v>0.69791666666666652</v>
      </c>
      <c r="C68" s="22" t="s">
        <v>286</v>
      </c>
      <c r="D68" s="43" t="s">
        <v>288</v>
      </c>
    </row>
    <row r="69" spans="1:4" ht="25.5" x14ac:dyDescent="0.45">
      <c r="A69" s="4">
        <f>+B68</f>
        <v>0.69791666666666652</v>
      </c>
      <c r="B69" s="4">
        <f>+A69+(15/1440)</f>
        <v>0.70833333333333315</v>
      </c>
      <c r="C69" s="22" t="s">
        <v>285</v>
      </c>
      <c r="D69" s="43" t="s">
        <v>287</v>
      </c>
    </row>
    <row r="70" spans="1:4" ht="25.5" x14ac:dyDescent="0.45">
      <c r="A70" s="4">
        <f t="shared" ref="A70:A71" si="17">+B69</f>
        <v>0.70833333333333315</v>
      </c>
      <c r="B70" s="4">
        <f t="shared" ref="B70:B71" si="18">+A70+(15/1440)</f>
        <v>0.71874999999999978</v>
      </c>
      <c r="C70" s="22" t="s">
        <v>290</v>
      </c>
      <c r="D70" s="43" t="s">
        <v>292</v>
      </c>
    </row>
    <row r="71" spans="1:4" ht="25.5" x14ac:dyDescent="0.45">
      <c r="A71" s="4">
        <f t="shared" si="17"/>
        <v>0.71874999999999978</v>
      </c>
      <c r="B71" s="4">
        <f t="shared" si="18"/>
        <v>0.72916666666666641</v>
      </c>
      <c r="C71" s="22" t="s">
        <v>289</v>
      </c>
      <c r="D71" s="43" t="s">
        <v>291</v>
      </c>
    </row>
    <row r="72" spans="1:4" x14ac:dyDescent="0.45">
      <c r="A72" s="21"/>
      <c r="B72" s="21"/>
      <c r="C72" s="45"/>
      <c r="D72" s="45"/>
    </row>
    <row r="73" spans="1:4" ht="24.75" x14ac:dyDescent="0.45">
      <c r="A73" s="78" t="s">
        <v>16</v>
      </c>
      <c r="B73" s="78"/>
      <c r="C73" s="78"/>
      <c r="D73" s="78"/>
    </row>
    <row r="74" spans="1:4" x14ac:dyDescent="0.45">
      <c r="A74" s="8" t="s">
        <v>302</v>
      </c>
      <c r="B74" s="12"/>
      <c r="C74" s="18" t="s">
        <v>9</v>
      </c>
      <c r="D74" s="18"/>
    </row>
    <row r="75" spans="1:4" x14ac:dyDescent="0.45">
      <c r="A75" s="2" t="s">
        <v>10</v>
      </c>
      <c r="B75" s="2" t="s">
        <v>11</v>
      </c>
      <c r="C75" s="1" t="s">
        <v>12</v>
      </c>
      <c r="D75" s="1" t="s">
        <v>13</v>
      </c>
    </row>
    <row r="76" spans="1:4" ht="38.25" x14ac:dyDescent="0.45">
      <c r="A76" s="4">
        <v>0.45833333333333331</v>
      </c>
      <c r="B76" s="4">
        <f>+A76+(15/1440)</f>
        <v>0.46875</v>
      </c>
      <c r="C76" s="48" t="s">
        <v>178</v>
      </c>
      <c r="D76" s="48" t="s">
        <v>174</v>
      </c>
    </row>
    <row r="77" spans="1:4" ht="38.25" x14ac:dyDescent="0.45">
      <c r="A77" s="4">
        <f>+B76</f>
        <v>0.46875</v>
      </c>
      <c r="B77" s="4">
        <f>+A77+(15/1440)</f>
        <v>0.47916666666666669</v>
      </c>
      <c r="C77" s="48" t="s">
        <v>177</v>
      </c>
      <c r="D77" s="48" t="s">
        <v>173</v>
      </c>
    </row>
    <row r="78" spans="1:4" ht="25.5" x14ac:dyDescent="0.45">
      <c r="A78" s="4">
        <f t="shared" ref="A78:A79" si="19">+B77</f>
        <v>0.47916666666666669</v>
      </c>
      <c r="B78" s="4">
        <f t="shared" ref="B78:B79" si="20">+A78+(15/1440)</f>
        <v>0.48958333333333337</v>
      </c>
      <c r="C78" s="48" t="s">
        <v>189</v>
      </c>
      <c r="D78" s="48" t="s">
        <v>193</v>
      </c>
    </row>
    <row r="79" spans="1:4" x14ac:dyDescent="0.45">
      <c r="A79" s="4">
        <f t="shared" si="19"/>
        <v>0.48958333333333337</v>
      </c>
      <c r="B79" s="4">
        <f t="shared" si="20"/>
        <v>0.5</v>
      </c>
      <c r="C79" s="48" t="s">
        <v>187</v>
      </c>
      <c r="D79" s="48" t="s">
        <v>191</v>
      </c>
    </row>
    <row r="81" spans="1:4" x14ac:dyDescent="0.45">
      <c r="A81" s="8" t="s">
        <v>303</v>
      </c>
      <c r="B81" s="12"/>
      <c r="C81" s="18" t="s">
        <v>9</v>
      </c>
      <c r="D81" s="18"/>
    </row>
    <row r="82" spans="1:4" x14ac:dyDescent="0.45">
      <c r="A82" s="2" t="s">
        <v>10</v>
      </c>
      <c r="B82" s="2" t="s">
        <v>11</v>
      </c>
      <c r="C82" s="7" t="s">
        <v>12</v>
      </c>
      <c r="D82" s="7" t="s">
        <v>13</v>
      </c>
    </row>
    <row r="83" spans="1:4" ht="51" x14ac:dyDescent="0.45">
      <c r="A83" s="4">
        <v>0.54166666666666663</v>
      </c>
      <c r="B83" s="4">
        <f>+A83+(15/1440)</f>
        <v>0.55208333333333326</v>
      </c>
      <c r="C83" s="43" t="s">
        <v>186</v>
      </c>
      <c r="D83" s="43" t="s">
        <v>182</v>
      </c>
    </row>
    <row r="84" spans="1:4" ht="25.5" x14ac:dyDescent="0.45">
      <c r="A84" s="4">
        <f>+B83</f>
        <v>0.55208333333333326</v>
      </c>
      <c r="B84" s="4">
        <f>+A84+(15/1440)</f>
        <v>0.56249999999999989</v>
      </c>
      <c r="C84" s="43" t="s">
        <v>185</v>
      </c>
      <c r="D84" s="43" t="s">
        <v>181</v>
      </c>
    </row>
    <row r="85" spans="1:4" ht="25.5" x14ac:dyDescent="0.45">
      <c r="A85" s="4">
        <f t="shared" ref="A85:A86" si="21">+B84</f>
        <v>0.56249999999999989</v>
      </c>
      <c r="B85" s="4">
        <f t="shared" ref="B85:B86" si="22">+A85+(15/1440)</f>
        <v>0.57291666666666652</v>
      </c>
      <c r="C85" s="43" t="s">
        <v>184</v>
      </c>
      <c r="D85" s="43" t="s">
        <v>180</v>
      </c>
    </row>
    <row r="86" spans="1:4" ht="25.5" x14ac:dyDescent="0.45">
      <c r="A86" s="4">
        <f t="shared" si="21"/>
        <v>0.57291666666666652</v>
      </c>
      <c r="B86" s="4">
        <f t="shared" si="22"/>
        <v>0.58333333333333315</v>
      </c>
      <c r="C86" s="43" t="s">
        <v>183</v>
      </c>
      <c r="D86" s="43" t="s">
        <v>179</v>
      </c>
    </row>
    <row r="88" spans="1:4" x14ac:dyDescent="0.45">
      <c r="A88" s="8" t="s">
        <v>304</v>
      </c>
      <c r="B88" s="12"/>
      <c r="C88" s="18" t="s">
        <v>9</v>
      </c>
      <c r="D88" s="18"/>
    </row>
    <row r="89" spans="1:4" x14ac:dyDescent="0.45">
      <c r="A89" s="2" t="s">
        <v>10</v>
      </c>
      <c r="B89" s="2" t="s">
        <v>11</v>
      </c>
      <c r="C89" s="1" t="s">
        <v>12</v>
      </c>
      <c r="D89" s="1" t="s">
        <v>13</v>
      </c>
    </row>
    <row r="90" spans="1:4" ht="25.5" x14ac:dyDescent="0.45">
      <c r="A90" s="4">
        <v>0.58333333333333337</v>
      </c>
      <c r="B90" s="4">
        <f>+A90+(15/1440)</f>
        <v>0.59375</v>
      </c>
      <c r="C90" s="48" t="s">
        <v>188</v>
      </c>
      <c r="D90" s="48" t="s">
        <v>192</v>
      </c>
    </row>
    <row r="91" spans="1:4" ht="25.5" x14ac:dyDescent="0.45">
      <c r="A91" s="4">
        <f>+B90</f>
        <v>0.59375</v>
      </c>
      <c r="B91" s="4">
        <f>+A91+(15/1440)</f>
        <v>0.60416666666666663</v>
      </c>
      <c r="C91" s="49" t="s">
        <v>17</v>
      </c>
      <c r="D91" s="48" t="s">
        <v>190</v>
      </c>
    </row>
    <row r="92" spans="1:4" ht="25.5" x14ac:dyDescent="0.45">
      <c r="A92" s="4">
        <f t="shared" ref="A92:A93" si="23">+B91</f>
        <v>0.60416666666666663</v>
      </c>
      <c r="B92" s="4">
        <f t="shared" ref="B92:B93" si="24">+A92+(15/1440)</f>
        <v>0.61458333333333326</v>
      </c>
      <c r="C92" s="48" t="s">
        <v>176</v>
      </c>
      <c r="D92" s="48" t="s">
        <v>172</v>
      </c>
    </row>
    <row r="93" spans="1:4" ht="38.25" x14ac:dyDescent="0.45">
      <c r="A93" s="4">
        <f t="shared" si="23"/>
        <v>0.61458333333333326</v>
      </c>
      <c r="B93" s="4">
        <f t="shared" si="24"/>
        <v>0.62499999999999989</v>
      </c>
      <c r="C93" s="49" t="s">
        <v>175</v>
      </c>
      <c r="D93" s="48" t="s">
        <v>171</v>
      </c>
    </row>
    <row r="95" spans="1:4" x14ac:dyDescent="0.45">
      <c r="A95" s="8" t="s">
        <v>305</v>
      </c>
      <c r="B95" s="12"/>
      <c r="C95" s="18" t="s">
        <v>9</v>
      </c>
      <c r="D95" s="18"/>
    </row>
    <row r="96" spans="1:4" x14ac:dyDescent="0.45">
      <c r="A96" s="2" t="s">
        <v>10</v>
      </c>
      <c r="B96" s="2" t="s">
        <v>11</v>
      </c>
      <c r="C96" s="1" t="s">
        <v>12</v>
      </c>
      <c r="D96" s="1" t="s">
        <v>13</v>
      </c>
    </row>
    <row r="97" spans="1:4" x14ac:dyDescent="0.45">
      <c r="A97" s="4">
        <v>0.64583333333333337</v>
      </c>
      <c r="B97" s="4">
        <f>+A97+(15/1440)</f>
        <v>0.65625</v>
      </c>
      <c r="C97" s="43" t="s">
        <v>196</v>
      </c>
      <c r="D97" s="43" t="s">
        <v>200</v>
      </c>
    </row>
    <row r="98" spans="1:4" x14ac:dyDescent="0.45">
      <c r="A98" s="4">
        <f>+B97</f>
        <v>0.65625</v>
      </c>
      <c r="B98" s="4">
        <f>+A98+(15/1440)</f>
        <v>0.66666666666666663</v>
      </c>
      <c r="C98" s="43" t="s">
        <v>196</v>
      </c>
      <c r="D98" s="43" t="s">
        <v>199</v>
      </c>
    </row>
    <row r="99" spans="1:4" ht="25.5" x14ac:dyDescent="0.45">
      <c r="A99" s="4">
        <f t="shared" ref="A99:A100" si="25">+B98</f>
        <v>0.66666666666666663</v>
      </c>
      <c r="B99" s="4">
        <f t="shared" ref="B99:B100" si="26">+A99+(15/1440)</f>
        <v>0.67708333333333326</v>
      </c>
      <c r="C99" s="43" t="s">
        <v>195</v>
      </c>
      <c r="D99" s="43" t="s">
        <v>198</v>
      </c>
    </row>
    <row r="100" spans="1:4" x14ac:dyDescent="0.45">
      <c r="A100" s="4">
        <f t="shared" si="25"/>
        <v>0.67708333333333326</v>
      </c>
      <c r="B100" s="4">
        <f t="shared" si="26"/>
        <v>0.68749999999999989</v>
      </c>
      <c r="C100" s="1"/>
      <c r="D100" s="1"/>
    </row>
    <row r="102" spans="1:4" x14ac:dyDescent="0.45">
      <c r="A102" s="8" t="s">
        <v>306</v>
      </c>
      <c r="B102" s="12"/>
      <c r="C102" s="18" t="s">
        <v>9</v>
      </c>
      <c r="D102" s="18"/>
    </row>
    <row r="103" spans="1:4" x14ac:dyDescent="0.45">
      <c r="A103" s="2" t="s">
        <v>10</v>
      </c>
      <c r="B103" s="2" t="s">
        <v>11</v>
      </c>
      <c r="C103" s="1" t="s">
        <v>12</v>
      </c>
      <c r="D103" s="1" t="s">
        <v>13</v>
      </c>
    </row>
    <row r="104" spans="1:4" ht="25.5" x14ac:dyDescent="0.45">
      <c r="A104" s="4">
        <f>+B100</f>
        <v>0.68749999999999989</v>
      </c>
      <c r="B104" s="4">
        <f>+A104+(15/1440)</f>
        <v>0.69791666666666652</v>
      </c>
      <c r="C104" s="22" t="s">
        <v>280</v>
      </c>
      <c r="D104" s="43" t="s">
        <v>284</v>
      </c>
    </row>
    <row r="105" spans="1:4" x14ac:dyDescent="0.45">
      <c r="A105" s="4">
        <f>+B104</f>
        <v>0.69791666666666652</v>
      </c>
      <c r="B105" s="4">
        <f>+A105+(15/1440)</f>
        <v>0.70833333333333315</v>
      </c>
      <c r="C105" s="22" t="s">
        <v>279</v>
      </c>
      <c r="D105" s="43" t="s">
        <v>283</v>
      </c>
    </row>
    <row r="106" spans="1:4" ht="38.25" x14ac:dyDescent="0.45">
      <c r="A106" s="4">
        <f t="shared" ref="A106:A107" si="27">+B105</f>
        <v>0.70833333333333315</v>
      </c>
      <c r="B106" s="4">
        <f t="shared" ref="B106:B107" si="28">+A106+(15/1440)</f>
        <v>0.71874999999999978</v>
      </c>
      <c r="C106" s="22" t="s">
        <v>278</v>
      </c>
      <c r="D106" s="43" t="s">
        <v>282</v>
      </c>
    </row>
    <row r="107" spans="1:4" ht="25.5" x14ac:dyDescent="0.45">
      <c r="A107" s="4">
        <f t="shared" si="27"/>
        <v>0.71874999999999978</v>
      </c>
      <c r="B107" s="4">
        <f t="shared" si="28"/>
        <v>0.72916666666666641</v>
      </c>
      <c r="C107" s="22" t="s">
        <v>277</v>
      </c>
      <c r="D107" s="43" t="s">
        <v>281</v>
      </c>
    </row>
  </sheetData>
  <mergeCells count="3">
    <mergeCell ref="A73:D73"/>
    <mergeCell ref="A1:D1"/>
    <mergeCell ref="A37:D37"/>
  </mergeCells>
  <pageMargins left="0.70866141732283472" right="0.70866141732283472" top="0.74803149606299213" bottom="0.74803149606299213" header="0.31496062992125984" footer="0.31496062992125984"/>
  <pageSetup scale="69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B85FE-2174-4ECA-A048-4DC2C7596EBB}">
  <dimension ref="A1:D107"/>
  <sheetViews>
    <sheetView tabSelected="1" topLeftCell="A26" zoomScaleNormal="100" workbookViewId="0">
      <selection activeCell="D35" sqref="D35"/>
    </sheetView>
  </sheetViews>
  <sheetFormatPr baseColWidth="10" defaultColWidth="11.46484375" defaultRowHeight="15.4" x14ac:dyDescent="0.45"/>
  <cols>
    <col min="1" max="1" width="23.46484375" style="3" customWidth="1"/>
    <col min="2" max="2" width="19.86328125" style="3" customWidth="1"/>
    <col min="3" max="4" width="60.53125" style="5" customWidth="1"/>
    <col min="5" max="16384" width="11.46484375" style="3"/>
  </cols>
  <sheetData>
    <row r="1" spans="1:4" ht="24.75" x14ac:dyDescent="0.45">
      <c r="A1" s="79" t="s">
        <v>8</v>
      </c>
      <c r="B1" s="79"/>
      <c r="C1" s="79"/>
      <c r="D1" s="79"/>
    </row>
    <row r="2" spans="1:4" x14ac:dyDescent="0.45">
      <c r="A2" s="8" t="s">
        <v>307</v>
      </c>
      <c r="B2" s="12"/>
      <c r="C2" s="18" t="s">
        <v>9</v>
      </c>
      <c r="D2" s="18"/>
    </row>
    <row r="3" spans="1:4" x14ac:dyDescent="0.45">
      <c r="A3" s="2" t="s">
        <v>10</v>
      </c>
      <c r="B3" s="2" t="s">
        <v>11</v>
      </c>
      <c r="C3" s="7" t="s">
        <v>12</v>
      </c>
      <c r="D3" s="7" t="s">
        <v>13</v>
      </c>
    </row>
    <row r="4" spans="1:4" ht="25.5" x14ac:dyDescent="0.45">
      <c r="A4" s="4">
        <v>0.45833333333333331</v>
      </c>
      <c r="B4" s="6">
        <f>+A4+(15/1440)</f>
        <v>0.46875</v>
      </c>
      <c r="C4" s="43" t="s">
        <v>50</v>
      </c>
      <c r="D4" s="43" t="s">
        <v>53</v>
      </c>
    </row>
    <row r="5" spans="1:4" ht="25.5" x14ac:dyDescent="0.45">
      <c r="A5" s="4">
        <f>+B4</f>
        <v>0.46875</v>
      </c>
      <c r="B5" s="6">
        <f>+A5+(15/1440)</f>
        <v>0.47916666666666669</v>
      </c>
      <c r="C5" s="43" t="s">
        <v>55</v>
      </c>
      <c r="D5" s="43" t="s">
        <v>56</v>
      </c>
    </row>
    <row r="6" spans="1:4" ht="25.5" x14ac:dyDescent="0.45">
      <c r="A6" s="4">
        <f t="shared" ref="A6:A7" si="0">+B5</f>
        <v>0.47916666666666669</v>
      </c>
      <c r="B6" s="6">
        <f t="shared" ref="B6:B7" si="1">+A6+(15/1440)</f>
        <v>0.48958333333333337</v>
      </c>
      <c r="C6" s="22" t="s">
        <v>57</v>
      </c>
      <c r="D6" s="43" t="s">
        <v>58</v>
      </c>
    </row>
    <row r="7" spans="1:4" ht="25.5" x14ac:dyDescent="0.45">
      <c r="A7" s="4">
        <f t="shared" si="0"/>
        <v>0.48958333333333337</v>
      </c>
      <c r="B7" s="6">
        <f t="shared" si="1"/>
        <v>0.5</v>
      </c>
      <c r="C7" s="22" t="s">
        <v>59</v>
      </c>
      <c r="D7" s="43" t="s">
        <v>60</v>
      </c>
    </row>
    <row r="9" spans="1:4" x14ac:dyDescent="0.45">
      <c r="A9" s="8" t="s">
        <v>308</v>
      </c>
      <c r="B9" s="12"/>
      <c r="C9" s="18" t="s">
        <v>9</v>
      </c>
      <c r="D9" s="18"/>
    </row>
    <row r="10" spans="1:4" x14ac:dyDescent="0.45">
      <c r="A10" s="2" t="s">
        <v>10</v>
      </c>
      <c r="B10" s="9" t="s">
        <v>11</v>
      </c>
      <c r="C10" s="1" t="s">
        <v>12</v>
      </c>
      <c r="D10" s="1" t="s">
        <v>13</v>
      </c>
    </row>
    <row r="11" spans="1:4" ht="25.5" x14ac:dyDescent="0.45">
      <c r="A11" s="4">
        <v>0.54166666666666663</v>
      </c>
      <c r="B11" s="6">
        <f>+A11+(15/1440)</f>
        <v>0.55208333333333326</v>
      </c>
      <c r="C11" s="22" t="s">
        <v>125</v>
      </c>
      <c r="D11" s="43" t="s">
        <v>126</v>
      </c>
    </row>
    <row r="12" spans="1:4" ht="25.5" x14ac:dyDescent="0.45">
      <c r="A12" s="4">
        <f>+B11</f>
        <v>0.55208333333333326</v>
      </c>
      <c r="B12" s="6">
        <f>+A12+(15/1440)</f>
        <v>0.56249999999999989</v>
      </c>
      <c r="C12" s="22" t="s">
        <v>91</v>
      </c>
      <c r="D12" s="43" t="s">
        <v>94</v>
      </c>
    </row>
    <row r="13" spans="1:4" ht="25.5" x14ac:dyDescent="0.45">
      <c r="A13" s="4">
        <f t="shared" ref="A13:A14" si="2">+B12</f>
        <v>0.56249999999999989</v>
      </c>
      <c r="B13" s="6">
        <f t="shared" ref="B13:B14" si="3">+A13+(15/1440)</f>
        <v>0.57291666666666652</v>
      </c>
      <c r="C13" s="43" t="s">
        <v>104</v>
      </c>
      <c r="D13" s="43" t="s">
        <v>106</v>
      </c>
    </row>
    <row r="14" spans="1:4" ht="25.5" x14ac:dyDescent="0.45">
      <c r="A14" s="4">
        <f t="shared" si="2"/>
        <v>0.57291666666666652</v>
      </c>
      <c r="B14" s="6">
        <f t="shared" si="3"/>
        <v>0.58333333333333315</v>
      </c>
      <c r="C14" s="22" t="s">
        <v>113</v>
      </c>
      <c r="D14" s="43" t="s">
        <v>117</v>
      </c>
    </row>
    <row r="16" spans="1:4" x14ac:dyDescent="0.45">
      <c r="A16" s="8" t="s">
        <v>309</v>
      </c>
      <c r="B16" s="12"/>
      <c r="C16" s="18" t="s">
        <v>9</v>
      </c>
      <c r="D16" s="18"/>
    </row>
    <row r="17" spans="1:4" x14ac:dyDescent="0.45">
      <c r="A17" s="2" t="s">
        <v>10</v>
      </c>
      <c r="B17" s="2" t="s">
        <v>11</v>
      </c>
      <c r="C17" s="7" t="s">
        <v>12</v>
      </c>
      <c r="D17" s="7" t="s">
        <v>13</v>
      </c>
    </row>
    <row r="18" spans="1:4" ht="25.5" x14ac:dyDescent="0.45">
      <c r="A18" s="4">
        <f>+B14</f>
        <v>0.58333333333333315</v>
      </c>
      <c r="B18" s="4">
        <f>+A18+(15/1440)</f>
        <v>0.59374999999999978</v>
      </c>
      <c r="C18" s="22" t="s">
        <v>216</v>
      </c>
      <c r="D18" s="43" t="s">
        <v>220</v>
      </c>
    </row>
    <row r="19" spans="1:4" ht="38.25" x14ac:dyDescent="0.45">
      <c r="A19" s="4">
        <f>+B18</f>
        <v>0.59374999999999978</v>
      </c>
      <c r="B19" s="4">
        <f>+A19+(15/1440)</f>
        <v>0.60416666666666641</v>
      </c>
      <c r="C19" s="43" t="s">
        <v>73</v>
      </c>
      <c r="D19" s="43" t="s">
        <v>76</v>
      </c>
    </row>
    <row r="20" spans="1:4" ht="25.5" x14ac:dyDescent="0.45">
      <c r="A20" s="4">
        <f t="shared" ref="A20:A21" si="4">+B19</f>
        <v>0.60416666666666641</v>
      </c>
      <c r="B20" s="4">
        <f t="shared" ref="B20:B21" si="5">+A20+(15/1440)</f>
        <v>0.61458333333333304</v>
      </c>
      <c r="C20" s="22" t="s">
        <v>72</v>
      </c>
      <c r="D20" s="43" t="s">
        <v>75</v>
      </c>
    </row>
    <row r="21" spans="1:4" ht="25.5" x14ac:dyDescent="0.45">
      <c r="A21" s="4">
        <f t="shared" si="4"/>
        <v>0.61458333333333304</v>
      </c>
      <c r="B21" s="4">
        <f t="shared" si="5"/>
        <v>0.62499999999999967</v>
      </c>
      <c r="C21" s="22" t="s">
        <v>71</v>
      </c>
      <c r="D21" s="43" t="s">
        <v>74</v>
      </c>
    </row>
    <row r="23" spans="1:4" x14ac:dyDescent="0.45">
      <c r="A23" s="8" t="s">
        <v>310</v>
      </c>
      <c r="B23" s="12"/>
      <c r="C23" s="18" t="s">
        <v>9</v>
      </c>
      <c r="D23" s="18"/>
    </row>
    <row r="24" spans="1:4" x14ac:dyDescent="0.45">
      <c r="A24" s="2" t="s">
        <v>10</v>
      </c>
      <c r="B24" s="2" t="s">
        <v>11</v>
      </c>
      <c r="C24" s="7" t="s">
        <v>12</v>
      </c>
      <c r="D24" s="7" t="s">
        <v>13</v>
      </c>
    </row>
    <row r="25" spans="1:4" ht="25.5" x14ac:dyDescent="0.45">
      <c r="A25" s="4">
        <v>0.64583333333333337</v>
      </c>
      <c r="B25" s="4">
        <f>+A25+(15/1440)</f>
        <v>0.65625</v>
      </c>
      <c r="C25" s="22" t="s">
        <v>77</v>
      </c>
      <c r="D25" s="43" t="s">
        <v>81</v>
      </c>
    </row>
    <row r="26" spans="1:4" ht="25.5" x14ac:dyDescent="0.45">
      <c r="A26" s="4">
        <f>+B25</f>
        <v>0.65625</v>
      </c>
      <c r="B26" s="4">
        <f>+A26+(15/1440)</f>
        <v>0.66666666666666663</v>
      </c>
      <c r="C26" s="22" t="s">
        <v>80</v>
      </c>
      <c r="D26" s="43" t="s">
        <v>84</v>
      </c>
    </row>
    <row r="27" spans="1:4" ht="25.5" x14ac:dyDescent="0.45">
      <c r="A27" s="4">
        <f t="shared" ref="A27:A28" si="6">+B26</f>
        <v>0.66666666666666663</v>
      </c>
      <c r="B27" s="4">
        <f t="shared" ref="B27:B28" si="7">+A27+(15/1440)</f>
        <v>0.67708333333333326</v>
      </c>
      <c r="C27" s="22" t="s">
        <v>79</v>
      </c>
      <c r="D27" s="43" t="s">
        <v>83</v>
      </c>
    </row>
    <row r="28" spans="1:4" ht="25.5" x14ac:dyDescent="0.45">
      <c r="A28" s="4">
        <f t="shared" si="6"/>
        <v>0.67708333333333326</v>
      </c>
      <c r="B28" s="4">
        <f t="shared" si="7"/>
        <v>0.68749999999999989</v>
      </c>
      <c r="C28" s="22" t="s">
        <v>78</v>
      </c>
      <c r="D28" s="43" t="s">
        <v>82</v>
      </c>
    </row>
    <row r="29" spans="1:4" x14ac:dyDescent="0.45">
      <c r="A29" s="21"/>
      <c r="B29" s="21"/>
      <c r="C29" s="23"/>
      <c r="D29" s="45"/>
    </row>
    <row r="30" spans="1:4" x14ac:dyDescent="0.45">
      <c r="A30" s="8" t="s">
        <v>311</v>
      </c>
      <c r="B30" s="12"/>
      <c r="C30" s="18" t="s">
        <v>9</v>
      </c>
      <c r="D30" s="18"/>
    </row>
    <row r="31" spans="1:4" x14ac:dyDescent="0.45">
      <c r="A31" s="2" t="s">
        <v>10</v>
      </c>
      <c r="B31" s="2" t="s">
        <v>11</v>
      </c>
      <c r="C31" s="7" t="s">
        <v>12</v>
      </c>
      <c r="D31" s="7" t="s">
        <v>13</v>
      </c>
    </row>
    <row r="32" spans="1:4" ht="38.25" x14ac:dyDescent="0.45">
      <c r="A32" s="4">
        <f>+B28</f>
        <v>0.68749999999999989</v>
      </c>
      <c r="B32" s="4">
        <f>+A32+(15/1440)</f>
        <v>0.69791666666666652</v>
      </c>
      <c r="C32" s="43" t="s">
        <v>121</v>
      </c>
      <c r="D32" s="43" t="s">
        <v>122</v>
      </c>
    </row>
    <row r="33" spans="1:4" ht="25.5" x14ac:dyDescent="0.45">
      <c r="A33" s="4">
        <f>+B32</f>
        <v>0.69791666666666652</v>
      </c>
      <c r="B33" s="4">
        <f>+A33+(15/1440)</f>
        <v>0.70833333333333315</v>
      </c>
      <c r="C33" s="22" t="s">
        <v>123</v>
      </c>
      <c r="D33" s="43" t="s">
        <v>124</v>
      </c>
    </row>
    <row r="34" spans="1:4" ht="25.5" x14ac:dyDescent="0.45">
      <c r="A34" s="4">
        <f t="shared" ref="A34:A35" si="8">+B33</f>
        <v>0.70833333333333315</v>
      </c>
      <c r="B34" s="4">
        <f t="shared" ref="B34:B35" si="9">+A34+(15/1440)</f>
        <v>0.71874999999999978</v>
      </c>
      <c r="C34" s="43" t="s">
        <v>130</v>
      </c>
      <c r="D34" s="43" t="s">
        <v>129</v>
      </c>
    </row>
    <row r="35" spans="1:4" ht="25.5" x14ac:dyDescent="0.45">
      <c r="A35" s="4">
        <f t="shared" si="8"/>
        <v>0.71874999999999978</v>
      </c>
      <c r="B35" s="4">
        <f t="shared" si="9"/>
        <v>0.72916666666666641</v>
      </c>
      <c r="C35" s="43" t="s">
        <v>104</v>
      </c>
      <c r="D35" s="43" t="s">
        <v>106</v>
      </c>
    </row>
    <row r="36" spans="1:4" x14ac:dyDescent="0.45">
      <c r="A36" s="21"/>
      <c r="B36" s="21"/>
      <c r="C36" s="23"/>
      <c r="D36" s="45"/>
    </row>
    <row r="37" spans="1:4" ht="24.75" x14ac:dyDescent="0.45">
      <c r="A37" s="78" t="s">
        <v>15</v>
      </c>
      <c r="B37" s="78"/>
      <c r="C37" s="78"/>
      <c r="D37" s="78"/>
    </row>
    <row r="38" spans="1:4" x14ac:dyDescent="0.45">
      <c r="A38" s="8" t="s">
        <v>312</v>
      </c>
      <c r="B38" s="12"/>
      <c r="C38" s="18" t="s">
        <v>9</v>
      </c>
      <c r="D38" s="18"/>
    </row>
    <row r="39" spans="1:4" x14ac:dyDescent="0.45">
      <c r="A39" s="2" t="s">
        <v>10</v>
      </c>
      <c r="B39" s="2" t="s">
        <v>11</v>
      </c>
      <c r="C39" s="1" t="s">
        <v>12</v>
      </c>
      <c r="D39" s="1" t="s">
        <v>13</v>
      </c>
    </row>
    <row r="40" spans="1:4" ht="25.5" x14ac:dyDescent="0.45">
      <c r="A40" s="4">
        <v>0.45833333333333331</v>
      </c>
      <c r="B40" s="4">
        <f>+A40+(15/1440)</f>
        <v>0.46875</v>
      </c>
      <c r="C40" s="43" t="s">
        <v>203</v>
      </c>
      <c r="D40" s="43" t="s">
        <v>206</v>
      </c>
    </row>
    <row r="41" spans="1:4" ht="25.5" x14ac:dyDescent="0.45">
      <c r="A41" s="4">
        <f>+B40</f>
        <v>0.46875</v>
      </c>
      <c r="B41" s="4">
        <f>+A41+(15/1440)</f>
        <v>0.47916666666666669</v>
      </c>
      <c r="C41" s="43" t="s">
        <v>224</v>
      </c>
      <c r="D41" s="43" t="s">
        <v>227</v>
      </c>
    </row>
    <row r="42" spans="1:4" ht="25.5" x14ac:dyDescent="0.45">
      <c r="A42" s="4">
        <f t="shared" ref="A42:A43" si="10">+B41</f>
        <v>0.47916666666666669</v>
      </c>
      <c r="B42" s="4">
        <f t="shared" ref="B42:B43" si="11">+A42+(15/1440)</f>
        <v>0.48958333333333337</v>
      </c>
      <c r="C42" s="43" t="s">
        <v>202</v>
      </c>
      <c r="D42" s="43" t="s">
        <v>205</v>
      </c>
    </row>
    <row r="43" spans="1:4" ht="25.5" x14ac:dyDescent="0.45">
      <c r="A43" s="4">
        <f t="shared" si="10"/>
        <v>0.48958333333333337</v>
      </c>
      <c r="B43" s="4">
        <f t="shared" si="11"/>
        <v>0.5</v>
      </c>
      <c r="C43" s="43" t="s">
        <v>201</v>
      </c>
      <c r="D43" s="43" t="s">
        <v>204</v>
      </c>
    </row>
    <row r="45" spans="1:4" x14ac:dyDescent="0.45">
      <c r="A45" s="8" t="s">
        <v>294</v>
      </c>
      <c r="B45" s="12"/>
      <c r="C45" s="18" t="s">
        <v>9</v>
      </c>
      <c r="D45" s="18"/>
    </row>
    <row r="46" spans="1:4" x14ac:dyDescent="0.45">
      <c r="A46" s="2" t="s">
        <v>10</v>
      </c>
      <c r="B46" s="2" t="s">
        <v>11</v>
      </c>
      <c r="C46" s="7" t="s">
        <v>12</v>
      </c>
      <c r="D46" s="7" t="s">
        <v>13</v>
      </c>
    </row>
    <row r="47" spans="1:4" x14ac:dyDescent="0.45">
      <c r="A47" s="4">
        <v>0.54166666666666663</v>
      </c>
      <c r="B47" s="4">
        <f>+A47+(15/1440)</f>
        <v>0.55208333333333326</v>
      </c>
      <c r="C47" s="22" t="s">
        <v>148</v>
      </c>
      <c r="D47" s="43" t="s">
        <v>144</v>
      </c>
    </row>
    <row r="48" spans="1:4" ht="25.5" x14ac:dyDescent="0.45">
      <c r="A48" s="4">
        <f>+B47</f>
        <v>0.55208333333333326</v>
      </c>
      <c r="B48" s="4">
        <f>+A48+(15/1440)</f>
        <v>0.56249999999999989</v>
      </c>
      <c r="C48" s="22" t="s">
        <v>147</v>
      </c>
      <c r="D48" s="43" t="s">
        <v>143</v>
      </c>
    </row>
    <row r="49" spans="1:4" x14ac:dyDescent="0.45">
      <c r="A49" s="4">
        <f t="shared" ref="A49:A50" si="12">+B48</f>
        <v>0.56249999999999989</v>
      </c>
      <c r="B49" s="4">
        <f t="shared" ref="B49:B50" si="13">+A49+(15/1440)</f>
        <v>0.57291666666666652</v>
      </c>
      <c r="C49" s="22" t="s">
        <v>146</v>
      </c>
      <c r="D49" s="43" t="s">
        <v>142</v>
      </c>
    </row>
    <row r="50" spans="1:4" ht="25.5" x14ac:dyDescent="0.45">
      <c r="A50" s="4">
        <f t="shared" si="12"/>
        <v>0.57291666666666652</v>
      </c>
      <c r="B50" s="4">
        <f t="shared" si="13"/>
        <v>0.58333333333333315</v>
      </c>
      <c r="C50" s="22" t="s">
        <v>145</v>
      </c>
      <c r="D50" s="43" t="s">
        <v>141</v>
      </c>
    </row>
    <row r="52" spans="1:4" x14ac:dyDescent="0.45">
      <c r="A52" s="8" t="s">
        <v>313</v>
      </c>
      <c r="B52" s="12"/>
      <c r="C52" s="18" t="s">
        <v>9</v>
      </c>
      <c r="D52" s="18"/>
    </row>
    <row r="53" spans="1:4" x14ac:dyDescent="0.45">
      <c r="A53" s="2" t="s">
        <v>10</v>
      </c>
      <c r="B53" s="2" t="s">
        <v>11</v>
      </c>
      <c r="C53" s="1" t="s">
        <v>12</v>
      </c>
      <c r="D53" s="1" t="s">
        <v>13</v>
      </c>
    </row>
    <row r="54" spans="1:4" ht="25.5" x14ac:dyDescent="0.45">
      <c r="A54" s="4">
        <f>+B50</f>
        <v>0.58333333333333315</v>
      </c>
      <c r="B54" s="4">
        <f>+A54+(15/1440)</f>
        <v>0.59374999999999978</v>
      </c>
      <c r="C54" s="22" t="s">
        <v>210</v>
      </c>
      <c r="D54" s="43" t="s">
        <v>211</v>
      </c>
    </row>
    <row r="55" spans="1:4" ht="25.5" x14ac:dyDescent="0.45">
      <c r="A55" s="4">
        <f>+B54</f>
        <v>0.59374999999999978</v>
      </c>
      <c r="B55" s="4">
        <f>+A55+(15/1440)</f>
        <v>0.60416666666666641</v>
      </c>
      <c r="C55" s="22" t="s">
        <v>209</v>
      </c>
      <c r="D55" s="43" t="s">
        <v>212</v>
      </c>
    </row>
    <row r="56" spans="1:4" ht="25.5" x14ac:dyDescent="0.45">
      <c r="A56" s="4">
        <f t="shared" ref="A56:A57" si="14">+B55</f>
        <v>0.60416666666666641</v>
      </c>
      <c r="B56" s="4">
        <f t="shared" ref="B56:B57" si="15">+A56+(15/1440)</f>
        <v>0.61458333333333304</v>
      </c>
      <c r="C56" s="22" t="s">
        <v>208</v>
      </c>
      <c r="D56" s="43" t="s">
        <v>213</v>
      </c>
    </row>
    <row r="57" spans="1:4" ht="25.5" x14ac:dyDescent="0.45">
      <c r="A57" s="4">
        <f t="shared" si="14"/>
        <v>0.61458333333333304</v>
      </c>
      <c r="B57" s="4">
        <f t="shared" si="15"/>
        <v>0.62499999999999967</v>
      </c>
      <c r="C57" s="22" t="s">
        <v>207</v>
      </c>
      <c r="D57" s="43" t="s">
        <v>214</v>
      </c>
    </row>
    <row r="59" spans="1:4" x14ac:dyDescent="0.45">
      <c r="A59" s="8" t="s">
        <v>314</v>
      </c>
      <c r="B59" s="12"/>
      <c r="C59" s="18" t="s">
        <v>9</v>
      </c>
      <c r="D59" s="18"/>
    </row>
    <row r="60" spans="1:4" x14ac:dyDescent="0.45">
      <c r="A60" s="2" t="s">
        <v>10</v>
      </c>
      <c r="B60" s="2" t="s">
        <v>11</v>
      </c>
      <c r="C60" s="1" t="s">
        <v>12</v>
      </c>
      <c r="D60" s="1" t="s">
        <v>13</v>
      </c>
    </row>
    <row r="61" spans="1:4" ht="25.5" x14ac:dyDescent="0.45">
      <c r="A61" s="4">
        <v>0.64583333333333337</v>
      </c>
      <c r="B61" s="4">
        <f>+A61+(15/1440)</f>
        <v>0.65625</v>
      </c>
      <c r="C61" s="22" t="s">
        <v>218</v>
      </c>
      <c r="D61" s="43" t="s">
        <v>222</v>
      </c>
    </row>
    <row r="62" spans="1:4" ht="25.5" x14ac:dyDescent="0.45">
      <c r="A62" s="4">
        <f>+B61</f>
        <v>0.65625</v>
      </c>
      <c r="B62" s="4">
        <f>+A62+(15/1440)</f>
        <v>0.66666666666666663</v>
      </c>
      <c r="C62" s="22" t="s">
        <v>217</v>
      </c>
      <c r="D62" s="43" t="s">
        <v>221</v>
      </c>
    </row>
    <row r="63" spans="1:4" ht="25.5" x14ac:dyDescent="0.45">
      <c r="A63" s="4">
        <f t="shared" ref="A63:A64" si="16">+B62</f>
        <v>0.66666666666666663</v>
      </c>
      <c r="B63" s="4">
        <f t="shared" ref="B63:B64" si="17">+A63+(15/1440)</f>
        <v>0.67708333333333326</v>
      </c>
      <c r="C63" s="22" t="s">
        <v>215</v>
      </c>
      <c r="D63" s="43" t="s">
        <v>219</v>
      </c>
    </row>
    <row r="64" spans="1:4" ht="32.450000000000003" customHeight="1" x14ac:dyDescent="0.45">
      <c r="A64" s="4">
        <f t="shared" si="16"/>
        <v>0.67708333333333326</v>
      </c>
      <c r="B64" s="4">
        <f t="shared" si="17"/>
        <v>0.68749999999999989</v>
      </c>
      <c r="C64" s="22" t="s">
        <v>259</v>
      </c>
      <c r="D64" s="43" t="s">
        <v>260</v>
      </c>
    </row>
    <row r="65" spans="1:4" ht="32.450000000000003" customHeight="1" x14ac:dyDescent="0.45">
      <c r="A65" s="21"/>
      <c r="B65" s="21"/>
      <c r="C65" s="23"/>
      <c r="D65" s="45"/>
    </row>
    <row r="66" spans="1:4" x14ac:dyDescent="0.45">
      <c r="A66" s="80" t="s">
        <v>315</v>
      </c>
      <c r="B66" s="81"/>
      <c r="C66" s="18" t="s">
        <v>9</v>
      </c>
      <c r="D66" s="18"/>
    </row>
    <row r="67" spans="1:4" x14ac:dyDescent="0.45">
      <c r="A67" s="1" t="s">
        <v>10</v>
      </c>
      <c r="B67" s="1" t="s">
        <v>11</v>
      </c>
      <c r="C67" s="1" t="s">
        <v>12</v>
      </c>
      <c r="D67" s="1" t="s">
        <v>13</v>
      </c>
    </row>
    <row r="68" spans="1:4" ht="32.450000000000003" customHeight="1" x14ac:dyDescent="0.45">
      <c r="A68" s="47">
        <f>+B64</f>
        <v>0.68749999999999989</v>
      </c>
      <c r="B68" s="47">
        <f>+A68+(15/1440)</f>
        <v>0.69791666666666652</v>
      </c>
      <c r="C68" s="43" t="s">
        <v>271</v>
      </c>
      <c r="D68" s="43" t="s">
        <v>274</v>
      </c>
    </row>
    <row r="69" spans="1:4" ht="32.450000000000003" customHeight="1" x14ac:dyDescent="0.45">
      <c r="A69" s="47">
        <f>+B68</f>
        <v>0.69791666666666652</v>
      </c>
      <c r="B69" s="47">
        <f>+A69+(15/1440)</f>
        <v>0.70833333333333315</v>
      </c>
      <c r="C69" s="43" t="s">
        <v>270</v>
      </c>
      <c r="D69" s="43" t="s">
        <v>273</v>
      </c>
    </row>
    <row r="70" spans="1:4" ht="32.450000000000003" customHeight="1" x14ac:dyDescent="0.45">
      <c r="A70" s="47">
        <f t="shared" ref="A70:A71" si="18">+B69</f>
        <v>0.70833333333333315</v>
      </c>
      <c r="B70" s="47">
        <f t="shared" ref="B70:B71" si="19">+A70+(15/1440)</f>
        <v>0.71874999999999978</v>
      </c>
      <c r="C70" s="43" t="s">
        <v>269</v>
      </c>
      <c r="D70" s="43" t="s">
        <v>272</v>
      </c>
    </row>
    <row r="71" spans="1:4" ht="25.5" x14ac:dyDescent="0.45">
      <c r="A71" s="47">
        <f t="shared" si="18"/>
        <v>0.71874999999999978</v>
      </c>
      <c r="B71" s="47">
        <f t="shared" si="19"/>
        <v>0.72916666666666641</v>
      </c>
      <c r="C71" s="22" t="s">
        <v>275</v>
      </c>
      <c r="D71" s="43" t="s">
        <v>276</v>
      </c>
    </row>
    <row r="72" spans="1:4" x14ac:dyDescent="0.45">
      <c r="A72" s="21"/>
      <c r="B72" s="21"/>
      <c r="C72" s="23"/>
      <c r="D72" s="23"/>
    </row>
    <row r="73" spans="1:4" ht="24.75" x14ac:dyDescent="0.45">
      <c r="A73" s="78" t="s">
        <v>16</v>
      </c>
      <c r="B73" s="78"/>
      <c r="C73" s="78"/>
      <c r="D73" s="78"/>
    </row>
    <row r="74" spans="1:4" x14ac:dyDescent="0.45">
      <c r="A74" s="82" t="s">
        <v>316</v>
      </c>
      <c r="B74" s="83"/>
      <c r="C74" s="18" t="s">
        <v>9</v>
      </c>
      <c r="D74" s="18"/>
    </row>
    <row r="75" spans="1:4" x14ac:dyDescent="0.45">
      <c r="A75" s="2" t="s">
        <v>10</v>
      </c>
      <c r="B75" s="2" t="s">
        <v>11</v>
      </c>
      <c r="C75" s="1" t="s">
        <v>12</v>
      </c>
      <c r="D75" s="1" t="s">
        <v>13</v>
      </c>
    </row>
    <row r="76" spans="1:4" x14ac:dyDescent="0.45">
      <c r="A76" s="4">
        <v>0.45833333333333331</v>
      </c>
      <c r="B76" s="4">
        <f>+A76+(15/1440)</f>
        <v>0.46875</v>
      </c>
      <c r="C76" s="43" t="s">
        <v>225</v>
      </c>
      <c r="D76" s="43" t="s">
        <v>228</v>
      </c>
    </row>
    <row r="77" spans="1:4" ht="25.5" x14ac:dyDescent="0.45">
      <c r="A77" s="4">
        <f>+B76</f>
        <v>0.46875</v>
      </c>
      <c r="B77" s="4">
        <f>+A77+(15/1440)</f>
        <v>0.47916666666666669</v>
      </c>
      <c r="C77" s="43" t="s">
        <v>253</v>
      </c>
      <c r="D77" s="43" t="s">
        <v>256</v>
      </c>
    </row>
    <row r="78" spans="1:4" ht="25.5" x14ac:dyDescent="0.45">
      <c r="A78" s="4">
        <f t="shared" ref="A78:A79" si="20">+B77</f>
        <v>0.47916666666666669</v>
      </c>
      <c r="B78" s="4">
        <f t="shared" ref="B78:B79" si="21">+A78+(15/1440)</f>
        <v>0.48958333333333337</v>
      </c>
      <c r="C78" s="43" t="s">
        <v>223</v>
      </c>
      <c r="D78" s="43" t="s">
        <v>226</v>
      </c>
    </row>
    <row r="79" spans="1:4" ht="38.25" x14ac:dyDescent="0.45">
      <c r="A79" s="4">
        <f t="shared" si="20"/>
        <v>0.48958333333333337</v>
      </c>
      <c r="B79" s="4">
        <f t="shared" si="21"/>
        <v>0.5</v>
      </c>
      <c r="C79" s="43" t="s">
        <v>255</v>
      </c>
      <c r="D79" s="43" t="s">
        <v>258</v>
      </c>
    </row>
    <row r="81" spans="1:4" x14ac:dyDescent="0.45">
      <c r="A81" s="8" t="s">
        <v>317</v>
      </c>
      <c r="B81" s="12"/>
      <c r="C81" s="18" t="s">
        <v>9</v>
      </c>
      <c r="D81" s="18"/>
    </row>
    <row r="82" spans="1:4" x14ac:dyDescent="0.45">
      <c r="A82" s="2" t="s">
        <v>10</v>
      </c>
      <c r="B82" s="2" t="s">
        <v>11</v>
      </c>
      <c r="C82" s="7" t="s">
        <v>12</v>
      </c>
      <c r="D82" s="7" t="s">
        <v>13</v>
      </c>
    </row>
    <row r="83" spans="1:4" x14ac:dyDescent="0.45">
      <c r="A83" s="4">
        <v>0.54166666666666663</v>
      </c>
      <c r="B83" s="4">
        <f>+A83+(15/1440)</f>
        <v>0.55208333333333326</v>
      </c>
      <c r="C83" s="43" t="s">
        <v>232</v>
      </c>
      <c r="D83" s="43" t="s">
        <v>236</v>
      </c>
    </row>
    <row r="84" spans="1:4" ht="25.5" x14ac:dyDescent="0.45">
      <c r="A84" s="4">
        <f>+B83</f>
        <v>0.55208333333333326</v>
      </c>
      <c r="B84" s="4">
        <f>+A84+(15/1440)</f>
        <v>0.56249999999999989</v>
      </c>
      <c r="C84" s="43" t="s">
        <v>231</v>
      </c>
      <c r="D84" s="43" t="s">
        <v>235</v>
      </c>
    </row>
    <row r="85" spans="1:4" ht="25.5" x14ac:dyDescent="0.45">
      <c r="A85" s="4">
        <f t="shared" ref="A85:A86" si="22">+B84</f>
        <v>0.56249999999999989</v>
      </c>
      <c r="B85" s="4">
        <f t="shared" ref="B85:B86" si="23">+A85+(15/1440)</f>
        <v>0.57291666666666652</v>
      </c>
      <c r="C85" s="46" t="s">
        <v>230</v>
      </c>
      <c r="D85" s="46" t="s">
        <v>234</v>
      </c>
    </row>
    <row r="86" spans="1:4" ht="25.5" x14ac:dyDescent="0.45">
      <c r="A86" s="4">
        <f t="shared" si="22"/>
        <v>0.57291666666666652</v>
      </c>
      <c r="B86" s="4">
        <f t="shared" si="23"/>
        <v>0.58333333333333315</v>
      </c>
      <c r="C86" s="22" t="s">
        <v>229</v>
      </c>
      <c r="D86" s="43" t="s">
        <v>233</v>
      </c>
    </row>
    <row r="88" spans="1:4" x14ac:dyDescent="0.45">
      <c r="A88" s="8" t="s">
        <v>318</v>
      </c>
      <c r="B88" s="12"/>
      <c r="C88" s="18" t="s">
        <v>9</v>
      </c>
      <c r="D88" s="18"/>
    </row>
    <row r="89" spans="1:4" x14ac:dyDescent="0.45">
      <c r="A89" s="2" t="s">
        <v>10</v>
      </c>
      <c r="B89" s="2" t="s">
        <v>11</v>
      </c>
      <c r="C89" s="1" t="s">
        <v>12</v>
      </c>
      <c r="D89" s="1" t="s">
        <v>13</v>
      </c>
    </row>
    <row r="90" spans="1:4" ht="25.5" x14ac:dyDescent="0.45">
      <c r="A90" s="4">
        <f>+B86</f>
        <v>0.58333333333333315</v>
      </c>
      <c r="B90" s="4">
        <f>+A90+(15/1440)</f>
        <v>0.59374999999999978</v>
      </c>
      <c r="C90" s="22" t="s">
        <v>240</v>
      </c>
      <c r="D90" s="43" t="s">
        <v>244</v>
      </c>
    </row>
    <row r="91" spans="1:4" ht="38.25" x14ac:dyDescent="0.45">
      <c r="A91" s="4">
        <f>+B90</f>
        <v>0.59374999999999978</v>
      </c>
      <c r="B91" s="4">
        <f>+A91+(15/1440)</f>
        <v>0.60416666666666641</v>
      </c>
      <c r="C91" s="22" t="s">
        <v>239</v>
      </c>
      <c r="D91" s="43" t="s">
        <v>243</v>
      </c>
    </row>
    <row r="92" spans="1:4" ht="25.5" x14ac:dyDescent="0.45">
      <c r="A92" s="4">
        <f t="shared" ref="A92:A93" si="24">+B91</f>
        <v>0.60416666666666641</v>
      </c>
      <c r="B92" s="4">
        <f t="shared" ref="B92:B93" si="25">+A92+(15/1440)</f>
        <v>0.61458333333333304</v>
      </c>
      <c r="C92" s="22" t="s">
        <v>238</v>
      </c>
      <c r="D92" s="43" t="s">
        <v>242</v>
      </c>
    </row>
    <row r="93" spans="1:4" ht="38.25" x14ac:dyDescent="0.45">
      <c r="A93" s="4">
        <f t="shared" si="24"/>
        <v>0.61458333333333304</v>
      </c>
      <c r="B93" s="4">
        <f t="shared" si="25"/>
        <v>0.62499999999999967</v>
      </c>
      <c r="C93" s="22" t="s">
        <v>237</v>
      </c>
      <c r="D93" s="43" t="s">
        <v>241</v>
      </c>
    </row>
    <row r="95" spans="1:4" x14ac:dyDescent="0.45">
      <c r="A95" s="8" t="s">
        <v>319</v>
      </c>
      <c r="B95" s="12"/>
      <c r="C95" s="18" t="s">
        <v>9</v>
      </c>
      <c r="D95" s="18"/>
    </row>
    <row r="96" spans="1:4" x14ac:dyDescent="0.45">
      <c r="A96" s="2" t="s">
        <v>10</v>
      </c>
      <c r="B96" s="2" t="s">
        <v>11</v>
      </c>
      <c r="C96" s="1" t="s">
        <v>12</v>
      </c>
      <c r="D96" s="1" t="s">
        <v>13</v>
      </c>
    </row>
    <row r="97" spans="1:4" ht="25.5" x14ac:dyDescent="0.45">
      <c r="A97" s="4">
        <v>0.64583333333333337</v>
      </c>
      <c r="B97" s="4">
        <f>+A97+(15/1440)</f>
        <v>0.65625</v>
      </c>
      <c r="C97" s="22" t="s">
        <v>246</v>
      </c>
      <c r="D97" s="43" t="s">
        <v>248</v>
      </c>
    </row>
    <row r="98" spans="1:4" ht="25.5" x14ac:dyDescent="0.45">
      <c r="A98" s="4">
        <f>+B97</f>
        <v>0.65625</v>
      </c>
      <c r="B98" s="4">
        <f>+A98+(15/1440)</f>
        <v>0.66666666666666663</v>
      </c>
      <c r="C98" s="22" t="s">
        <v>245</v>
      </c>
      <c r="D98" s="43" t="s">
        <v>247</v>
      </c>
    </row>
    <row r="99" spans="1:4" ht="25.5" x14ac:dyDescent="0.45">
      <c r="A99" s="4">
        <f t="shared" ref="A99:A100" si="26">+B98</f>
        <v>0.66666666666666663</v>
      </c>
      <c r="B99" s="4">
        <f t="shared" ref="B99:B100" si="27">+A99+(15/1440)</f>
        <v>0.67708333333333326</v>
      </c>
      <c r="C99" s="22" t="s">
        <v>249</v>
      </c>
      <c r="D99" s="43" t="s">
        <v>250</v>
      </c>
    </row>
    <row r="100" spans="1:4" ht="25.5" x14ac:dyDescent="0.45">
      <c r="A100" s="4">
        <f t="shared" si="26"/>
        <v>0.67708333333333326</v>
      </c>
      <c r="B100" s="4">
        <f t="shared" si="27"/>
        <v>0.68749999999999989</v>
      </c>
      <c r="C100" s="22" t="s">
        <v>251</v>
      </c>
      <c r="D100" s="43" t="s">
        <v>252</v>
      </c>
    </row>
    <row r="102" spans="1:4" x14ac:dyDescent="0.45">
      <c r="A102" s="8" t="s">
        <v>320</v>
      </c>
      <c r="B102" s="12"/>
      <c r="C102" s="18" t="s">
        <v>9</v>
      </c>
      <c r="D102" s="18"/>
    </row>
    <row r="103" spans="1:4" x14ac:dyDescent="0.45">
      <c r="A103" s="2" t="s">
        <v>10</v>
      </c>
      <c r="B103" s="2" t="s">
        <v>11</v>
      </c>
      <c r="C103" s="7" t="s">
        <v>12</v>
      </c>
      <c r="D103" s="7" t="s">
        <v>13</v>
      </c>
    </row>
    <row r="104" spans="1:4" ht="25.5" x14ac:dyDescent="0.45">
      <c r="A104" s="4">
        <f>+B100</f>
        <v>0.68749999999999989</v>
      </c>
      <c r="B104" s="4">
        <f>+A104+(15/1440)</f>
        <v>0.69791666666666652</v>
      </c>
      <c r="C104" s="22" t="s">
        <v>264</v>
      </c>
      <c r="D104" s="43" t="s">
        <v>268</v>
      </c>
    </row>
    <row r="105" spans="1:4" ht="25.5" x14ac:dyDescent="0.45">
      <c r="A105" s="4">
        <f>+B104</f>
        <v>0.69791666666666652</v>
      </c>
      <c r="B105" s="4">
        <f>+A105+(15/1440)</f>
        <v>0.70833333333333315</v>
      </c>
      <c r="C105" s="22" t="s">
        <v>263</v>
      </c>
      <c r="D105" s="43" t="s">
        <v>267</v>
      </c>
    </row>
    <row r="106" spans="1:4" ht="25.5" x14ac:dyDescent="0.45">
      <c r="A106" s="4">
        <f t="shared" ref="A106:A107" si="28">+B105</f>
        <v>0.70833333333333315</v>
      </c>
      <c r="B106" s="4">
        <f t="shared" ref="B106:B107" si="29">+A106+(15/1440)</f>
        <v>0.71874999999999978</v>
      </c>
      <c r="C106" s="22" t="s">
        <v>262</v>
      </c>
      <c r="D106" s="43" t="s">
        <v>266</v>
      </c>
    </row>
    <row r="107" spans="1:4" ht="38.25" x14ac:dyDescent="0.45">
      <c r="A107" s="4">
        <f t="shared" si="28"/>
        <v>0.71874999999999978</v>
      </c>
      <c r="B107" s="4">
        <f t="shared" si="29"/>
        <v>0.72916666666666641</v>
      </c>
      <c r="C107" s="22" t="s">
        <v>261</v>
      </c>
      <c r="D107" s="43" t="s">
        <v>265</v>
      </c>
    </row>
  </sheetData>
  <mergeCells count="5">
    <mergeCell ref="A1:D1"/>
    <mergeCell ref="A73:D73"/>
    <mergeCell ref="A37:D37"/>
    <mergeCell ref="A66:B66"/>
    <mergeCell ref="A74:B74"/>
  </mergeCells>
  <pageMargins left="0.70866141732283472" right="0.70866141732283472" top="0.74803149606299213" bottom="0.74803149606299213" header="0.31496062992125984" footer="0.31496062992125984"/>
  <pageSetup scale="70" fitToHeight="3" orientation="landscape" r:id="rId1"/>
  <rowBreaks count="1" manualBreakCount="1">
    <brk id="7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4CC21-0A1D-4837-B32B-441F3E5E3FD6}">
  <dimension ref="A1:D95"/>
  <sheetViews>
    <sheetView topLeftCell="A19" zoomScaleNormal="100" workbookViewId="0">
      <selection activeCell="A33" sqref="A33"/>
    </sheetView>
  </sheetViews>
  <sheetFormatPr baseColWidth="10" defaultColWidth="11.46484375" defaultRowHeight="15.4" x14ac:dyDescent="0.45"/>
  <cols>
    <col min="1" max="1" width="23.46484375" style="3" customWidth="1"/>
    <col min="2" max="2" width="19.86328125" style="3" customWidth="1"/>
    <col min="3" max="4" width="60.53125" style="5" customWidth="1"/>
    <col min="5" max="16384" width="11.46484375" style="3"/>
  </cols>
  <sheetData>
    <row r="1" spans="1:4" ht="24.75" x14ac:dyDescent="0.45">
      <c r="A1" s="79" t="s">
        <v>8</v>
      </c>
      <c r="B1" s="79"/>
      <c r="C1" s="79"/>
      <c r="D1" s="79"/>
    </row>
    <row r="2" spans="1:4" x14ac:dyDescent="0.45">
      <c r="A2" s="8" t="s">
        <v>325</v>
      </c>
      <c r="B2" s="12"/>
      <c r="C2" s="18" t="s">
        <v>9</v>
      </c>
      <c r="D2" s="18"/>
    </row>
    <row r="3" spans="1:4" x14ac:dyDescent="0.45">
      <c r="A3" s="2" t="s">
        <v>10</v>
      </c>
      <c r="B3" s="2" t="s">
        <v>11</v>
      </c>
      <c r="C3" s="7" t="s">
        <v>12</v>
      </c>
      <c r="D3" s="7" t="s">
        <v>13</v>
      </c>
    </row>
    <row r="4" spans="1:4" ht="25.5" x14ac:dyDescent="0.45">
      <c r="A4" s="4">
        <v>0.33333333333333331</v>
      </c>
      <c r="B4" s="6">
        <f>+A4+(15/1440)</f>
        <v>0.34375</v>
      </c>
      <c r="C4" s="43" t="s">
        <v>64</v>
      </c>
      <c r="D4" s="43" t="s">
        <v>68</v>
      </c>
    </row>
    <row r="5" spans="1:4" ht="25.5" x14ac:dyDescent="0.45">
      <c r="A5" s="4">
        <f>+B4</f>
        <v>0.34375</v>
      </c>
      <c r="B5" s="6">
        <f>+A5+(15/1440)</f>
        <v>0.35416666666666669</v>
      </c>
      <c r="C5" s="43" t="s">
        <v>63</v>
      </c>
      <c r="D5" s="43" t="s">
        <v>67</v>
      </c>
    </row>
    <row r="6" spans="1:4" ht="25.5" x14ac:dyDescent="0.45">
      <c r="A6" s="4">
        <f t="shared" ref="A6:A7" si="0">+B5</f>
        <v>0.35416666666666669</v>
      </c>
      <c r="B6" s="6">
        <f t="shared" ref="B6:B7" si="1">+A6+(15/1440)</f>
        <v>0.36458333333333337</v>
      </c>
      <c r="C6" s="43" t="s">
        <v>62</v>
      </c>
      <c r="D6" s="43" t="s">
        <v>66</v>
      </c>
    </row>
    <row r="7" spans="1:4" ht="63.75" x14ac:dyDescent="0.45">
      <c r="A7" s="4">
        <f t="shared" si="0"/>
        <v>0.36458333333333337</v>
      </c>
      <c r="B7" s="6">
        <f t="shared" si="1"/>
        <v>0.37500000000000006</v>
      </c>
      <c r="C7" s="43" t="s">
        <v>128</v>
      </c>
      <c r="D7" s="43" t="s">
        <v>127</v>
      </c>
    </row>
    <row r="9" spans="1:4" x14ac:dyDescent="0.45">
      <c r="A9" s="8" t="s">
        <v>326</v>
      </c>
      <c r="B9" s="12"/>
      <c r="C9" s="18" t="s">
        <v>9</v>
      </c>
      <c r="D9" s="18"/>
    </row>
    <row r="10" spans="1:4" x14ac:dyDescent="0.45">
      <c r="A10" s="2" t="s">
        <v>10</v>
      </c>
      <c r="B10" s="9" t="s">
        <v>11</v>
      </c>
      <c r="C10" s="1" t="s">
        <v>12</v>
      </c>
      <c r="D10" s="1" t="s">
        <v>13</v>
      </c>
    </row>
    <row r="11" spans="1:4" ht="25.5" x14ac:dyDescent="0.45">
      <c r="A11" s="4">
        <f>+B7</f>
        <v>0.37500000000000006</v>
      </c>
      <c r="B11" s="6">
        <f>+A11+(15/1440)</f>
        <v>0.38541666666666674</v>
      </c>
      <c r="C11" s="43" t="s">
        <v>322</v>
      </c>
      <c r="D11" s="43" t="s">
        <v>46</v>
      </c>
    </row>
    <row r="12" spans="1:4" ht="25.5" x14ac:dyDescent="0.45">
      <c r="A12" s="4">
        <f>+B11</f>
        <v>0.38541666666666674</v>
      </c>
      <c r="B12" s="6">
        <f>+A12+(15/1440)</f>
        <v>0.39583333333333343</v>
      </c>
      <c r="C12" s="22" t="s">
        <v>97</v>
      </c>
      <c r="D12" s="43" t="s">
        <v>99</v>
      </c>
    </row>
    <row r="13" spans="1:4" x14ac:dyDescent="0.45">
      <c r="A13" s="4">
        <f t="shared" ref="A13:A14" si="2">+B12</f>
        <v>0.39583333333333343</v>
      </c>
      <c r="B13" s="6">
        <f t="shared" ref="B13:B14" si="3">+A13+(15/1440)</f>
        <v>0.40625000000000011</v>
      </c>
      <c r="C13" s="22" t="s">
        <v>92</v>
      </c>
      <c r="D13" s="43" t="s">
        <v>95</v>
      </c>
    </row>
    <row r="14" spans="1:4" ht="38.25" x14ac:dyDescent="0.45">
      <c r="A14" s="4">
        <f t="shared" si="2"/>
        <v>0.40625000000000011</v>
      </c>
      <c r="B14" s="4">
        <f t="shared" si="3"/>
        <v>0.4166666666666668</v>
      </c>
      <c r="C14" s="43" t="s">
        <v>87</v>
      </c>
      <c r="D14" s="43" t="s">
        <v>90</v>
      </c>
    </row>
    <row r="16" spans="1:4" x14ac:dyDescent="0.45">
      <c r="A16" s="8" t="s">
        <v>327</v>
      </c>
      <c r="B16" s="12"/>
      <c r="C16" s="18" t="s">
        <v>9</v>
      </c>
      <c r="D16" s="18"/>
    </row>
    <row r="17" spans="1:4" x14ac:dyDescent="0.45">
      <c r="A17" s="2" t="s">
        <v>10</v>
      </c>
      <c r="B17" s="2" t="s">
        <v>11</v>
      </c>
      <c r="C17" s="7" t="s">
        <v>12</v>
      </c>
      <c r="D17" s="7" t="s">
        <v>13</v>
      </c>
    </row>
    <row r="18" spans="1:4" x14ac:dyDescent="0.45">
      <c r="A18" s="4">
        <v>0.4375</v>
      </c>
      <c r="B18" s="4">
        <f>+A18+(15/1440)</f>
        <v>0.44791666666666669</v>
      </c>
      <c r="C18" s="43" t="s">
        <v>14</v>
      </c>
      <c r="D18" s="43" t="s">
        <v>101</v>
      </c>
    </row>
    <row r="19" spans="1:4" ht="25.5" x14ac:dyDescent="0.45">
      <c r="A19" s="4">
        <f>+B18</f>
        <v>0.44791666666666669</v>
      </c>
      <c r="B19" s="4">
        <f>+A19+(15/1440)</f>
        <v>0.45833333333333337</v>
      </c>
      <c r="C19" s="43" t="s">
        <v>98</v>
      </c>
      <c r="D19" s="43" t="s">
        <v>100</v>
      </c>
    </row>
    <row r="20" spans="1:4" ht="25.5" x14ac:dyDescent="0.45">
      <c r="A20" s="4">
        <f t="shared" ref="A20:A21" si="4">+B19</f>
        <v>0.45833333333333337</v>
      </c>
      <c r="B20" s="4">
        <f t="shared" ref="B20:B21" si="5">+A20+(15/1440)</f>
        <v>0.46875000000000006</v>
      </c>
      <c r="C20" s="22" t="s">
        <v>132</v>
      </c>
      <c r="D20" s="43" t="s">
        <v>131</v>
      </c>
    </row>
    <row r="21" spans="1:4" ht="25.5" x14ac:dyDescent="0.45">
      <c r="A21" s="4">
        <f t="shared" si="4"/>
        <v>0.46875000000000006</v>
      </c>
      <c r="B21" s="4">
        <f t="shared" si="5"/>
        <v>0.47916666666666674</v>
      </c>
      <c r="C21" s="22" t="s">
        <v>86</v>
      </c>
      <c r="D21" s="43" t="s">
        <v>89</v>
      </c>
    </row>
    <row r="23" spans="1:4" x14ac:dyDescent="0.45">
      <c r="A23" s="8" t="s">
        <v>328</v>
      </c>
      <c r="B23" s="12"/>
      <c r="C23" s="18" t="s">
        <v>9</v>
      </c>
      <c r="D23" s="18"/>
    </row>
    <row r="24" spans="1:4" x14ac:dyDescent="0.45">
      <c r="A24" s="2" t="s">
        <v>10</v>
      </c>
      <c r="B24" s="2" t="s">
        <v>11</v>
      </c>
      <c r="C24" s="7" t="s">
        <v>12</v>
      </c>
      <c r="D24" s="7" t="s">
        <v>13</v>
      </c>
    </row>
    <row r="25" spans="1:4" ht="25.5" x14ac:dyDescent="0.45">
      <c r="A25" s="4">
        <f>+B21</f>
        <v>0.47916666666666674</v>
      </c>
      <c r="B25" s="4">
        <f>+A25+(15/1440)</f>
        <v>0.48958333333333343</v>
      </c>
      <c r="C25" s="22" t="s">
        <v>108</v>
      </c>
      <c r="D25" s="43" t="s">
        <v>109</v>
      </c>
    </row>
    <row r="26" spans="1:4" ht="25.5" x14ac:dyDescent="0.45">
      <c r="A26" s="4">
        <f>+B25</f>
        <v>0.48958333333333343</v>
      </c>
      <c r="B26" s="4">
        <f>+A26+(15/1440)</f>
        <v>0.50000000000000011</v>
      </c>
      <c r="C26" s="22" t="s">
        <v>110</v>
      </c>
      <c r="D26" s="43" t="s">
        <v>111</v>
      </c>
    </row>
    <row r="27" spans="1:4" ht="38.25" x14ac:dyDescent="0.45">
      <c r="A27" s="4">
        <f t="shared" ref="A27:A28" si="6">+B26</f>
        <v>0.50000000000000011</v>
      </c>
      <c r="B27" s="4">
        <f t="shared" ref="B27:B28" si="7">+A27+(15/1440)</f>
        <v>0.51041666666666674</v>
      </c>
      <c r="C27" s="43" t="s">
        <v>194</v>
      </c>
      <c r="D27" s="43" t="s">
        <v>197</v>
      </c>
    </row>
    <row r="28" spans="1:4" ht="25.5" x14ac:dyDescent="0.45">
      <c r="A28" s="4">
        <f t="shared" si="6"/>
        <v>0.51041666666666674</v>
      </c>
      <c r="B28" s="4">
        <f t="shared" si="7"/>
        <v>0.52083333333333337</v>
      </c>
      <c r="C28" s="43" t="s">
        <v>323</v>
      </c>
      <c r="D28" s="43" t="s">
        <v>324</v>
      </c>
    </row>
    <row r="29" spans="1:4" x14ac:dyDescent="0.45">
      <c r="A29" s="21"/>
      <c r="B29" s="21"/>
      <c r="C29" s="23"/>
      <c r="D29" s="23"/>
    </row>
    <row r="30" spans="1:4" x14ac:dyDescent="0.45">
      <c r="A30" s="21"/>
      <c r="B30" s="21"/>
      <c r="C30" s="23"/>
      <c r="D30" s="23"/>
    </row>
    <row r="31" spans="1:4" ht="24.75" x14ac:dyDescent="0.45">
      <c r="A31" s="78" t="s">
        <v>15</v>
      </c>
      <c r="B31" s="78"/>
      <c r="C31" s="78"/>
      <c r="D31" s="78"/>
    </row>
    <row r="32" spans="1:4" x14ac:dyDescent="0.45">
      <c r="A32" s="8" t="s">
        <v>329</v>
      </c>
      <c r="B32" s="12"/>
      <c r="C32" s="18" t="s">
        <v>9</v>
      </c>
      <c r="D32" s="18"/>
    </row>
    <row r="33" spans="1:4" x14ac:dyDescent="0.45">
      <c r="A33" s="2" t="s">
        <v>10</v>
      </c>
      <c r="B33" s="2" t="s">
        <v>11</v>
      </c>
      <c r="C33" s="1" t="s">
        <v>12</v>
      </c>
      <c r="D33" s="1" t="s">
        <v>13</v>
      </c>
    </row>
    <row r="34" spans="1:4" ht="25.5" x14ac:dyDescent="0.45">
      <c r="A34" s="4">
        <v>0.33333333333333331</v>
      </c>
      <c r="B34" s="4">
        <f>+A34+(15/1440)</f>
        <v>0.34375</v>
      </c>
      <c r="C34" s="22" t="s">
        <v>115</v>
      </c>
      <c r="D34" s="43" t="s">
        <v>119</v>
      </c>
    </row>
    <row r="35" spans="1:4" ht="25.5" x14ac:dyDescent="0.45">
      <c r="A35" s="4">
        <f>+B34</f>
        <v>0.34375</v>
      </c>
      <c r="B35" s="4">
        <f>+A35+(15/1440)</f>
        <v>0.35416666666666669</v>
      </c>
      <c r="C35" s="22" t="s">
        <v>245</v>
      </c>
      <c r="D35" s="43" t="s">
        <v>247</v>
      </c>
    </row>
    <row r="36" spans="1:4" x14ac:dyDescent="0.45">
      <c r="A36" s="4">
        <f t="shared" ref="A36:A37" si="8">+B35</f>
        <v>0.35416666666666669</v>
      </c>
      <c r="B36" s="4">
        <f t="shared" ref="B36:B37" si="9">+A36+(15/1440)</f>
        <v>0.36458333333333337</v>
      </c>
      <c r="C36" s="1"/>
      <c r="D36" s="1"/>
    </row>
    <row r="37" spans="1:4" x14ac:dyDescent="0.45">
      <c r="A37" s="4">
        <f t="shared" si="8"/>
        <v>0.36458333333333337</v>
      </c>
      <c r="B37" s="4">
        <f t="shared" si="9"/>
        <v>0.37500000000000006</v>
      </c>
      <c r="C37" s="22"/>
      <c r="D37" s="43"/>
    </row>
    <row r="39" spans="1:4" x14ac:dyDescent="0.45">
      <c r="A39" s="8"/>
      <c r="B39" s="12"/>
      <c r="C39" s="18" t="s">
        <v>9</v>
      </c>
      <c r="D39" s="18"/>
    </row>
    <row r="40" spans="1:4" x14ac:dyDescent="0.45">
      <c r="A40" s="2" t="s">
        <v>10</v>
      </c>
      <c r="B40" s="2" t="s">
        <v>11</v>
      </c>
      <c r="C40" s="7" t="s">
        <v>12</v>
      </c>
      <c r="D40" s="7" t="s">
        <v>13</v>
      </c>
    </row>
    <row r="41" spans="1:4" x14ac:dyDescent="0.45">
      <c r="A41" s="4">
        <f>+B37</f>
        <v>0.37500000000000006</v>
      </c>
      <c r="B41" s="4">
        <f>+A41+(15/1440)</f>
        <v>0.38541666666666674</v>
      </c>
      <c r="C41" s="22"/>
      <c r="D41" s="43"/>
    </row>
    <row r="42" spans="1:4" x14ac:dyDescent="0.45">
      <c r="A42" s="4">
        <f>+B41</f>
        <v>0.38541666666666674</v>
      </c>
      <c r="B42" s="4">
        <f>+A42+(15/1440)</f>
        <v>0.39583333333333343</v>
      </c>
      <c r="C42" s="22"/>
      <c r="D42" s="43"/>
    </row>
    <row r="43" spans="1:4" x14ac:dyDescent="0.45">
      <c r="A43" s="4">
        <f t="shared" ref="A43:A44" si="10">+B42</f>
        <v>0.39583333333333343</v>
      </c>
      <c r="B43" s="4">
        <f t="shared" ref="B43:B44" si="11">+A43+(15/1440)</f>
        <v>0.40625000000000011</v>
      </c>
      <c r="C43" s="22"/>
      <c r="D43" s="43"/>
    </row>
    <row r="44" spans="1:4" x14ac:dyDescent="0.45">
      <c r="A44" s="4">
        <f t="shared" si="10"/>
        <v>0.40625000000000011</v>
      </c>
      <c r="B44" s="4">
        <f t="shared" si="11"/>
        <v>0.4166666666666668</v>
      </c>
      <c r="C44" s="22"/>
      <c r="D44" s="43"/>
    </row>
    <row r="46" spans="1:4" x14ac:dyDescent="0.45">
      <c r="A46" s="8"/>
      <c r="B46" s="12"/>
      <c r="C46" s="18" t="s">
        <v>9</v>
      </c>
      <c r="D46" s="18"/>
    </row>
    <row r="47" spans="1:4" x14ac:dyDescent="0.45">
      <c r="A47" s="2" t="s">
        <v>10</v>
      </c>
      <c r="B47" s="2" t="s">
        <v>11</v>
      </c>
      <c r="C47" s="1" t="s">
        <v>12</v>
      </c>
      <c r="D47" s="1" t="s">
        <v>13</v>
      </c>
    </row>
    <row r="48" spans="1:4" x14ac:dyDescent="0.45">
      <c r="A48" s="4">
        <v>0.4375</v>
      </c>
      <c r="B48" s="4">
        <f>+A48+(15/1440)</f>
        <v>0.44791666666666669</v>
      </c>
      <c r="C48" s="43"/>
      <c r="D48" s="43"/>
    </row>
    <row r="49" spans="1:4" x14ac:dyDescent="0.45">
      <c r="A49" s="4">
        <f>+B48</f>
        <v>0.44791666666666669</v>
      </c>
      <c r="B49" s="4">
        <f>+A49+(15/1440)</f>
        <v>0.45833333333333337</v>
      </c>
      <c r="C49" s="43"/>
      <c r="D49" s="43"/>
    </row>
    <row r="50" spans="1:4" x14ac:dyDescent="0.45">
      <c r="A50" s="4">
        <f t="shared" ref="A50:A51" si="12">+B49</f>
        <v>0.45833333333333337</v>
      </c>
      <c r="B50" s="4">
        <f t="shared" ref="B50:B51" si="13">+A50+(15/1440)</f>
        <v>0.46875000000000006</v>
      </c>
      <c r="C50" s="43"/>
      <c r="D50" s="43"/>
    </row>
    <row r="51" spans="1:4" x14ac:dyDescent="0.45">
      <c r="A51" s="4">
        <f t="shared" si="12"/>
        <v>0.46875000000000006</v>
      </c>
      <c r="B51" s="4">
        <f t="shared" si="13"/>
        <v>0.47916666666666674</v>
      </c>
      <c r="C51" s="22"/>
      <c r="D51" s="43"/>
    </row>
    <row r="52" spans="1:4" x14ac:dyDescent="0.45">
      <c r="A52" s="21"/>
      <c r="B52" s="21"/>
      <c r="C52" s="23"/>
      <c r="D52" s="23"/>
    </row>
    <row r="53" spans="1:4" x14ac:dyDescent="0.45">
      <c r="A53" s="8"/>
      <c r="B53" s="12"/>
      <c r="C53" s="18" t="s">
        <v>9</v>
      </c>
      <c r="D53" s="18"/>
    </row>
    <row r="54" spans="1:4" x14ac:dyDescent="0.45">
      <c r="A54" s="2" t="s">
        <v>10</v>
      </c>
      <c r="B54" s="2" t="s">
        <v>11</v>
      </c>
      <c r="C54" s="1" t="s">
        <v>12</v>
      </c>
      <c r="D54" s="1" t="s">
        <v>13</v>
      </c>
    </row>
    <row r="55" spans="1:4" x14ac:dyDescent="0.45">
      <c r="A55" s="4">
        <f>+B51</f>
        <v>0.47916666666666674</v>
      </c>
      <c r="B55" s="4">
        <f>+A55+(15/1440)</f>
        <v>0.48958333333333343</v>
      </c>
      <c r="C55" s="22"/>
      <c r="D55" s="43"/>
    </row>
    <row r="56" spans="1:4" x14ac:dyDescent="0.45">
      <c r="A56" s="4">
        <f>+B55</f>
        <v>0.48958333333333343</v>
      </c>
      <c r="B56" s="4">
        <f>+A56+(15/1440)</f>
        <v>0.50000000000000011</v>
      </c>
      <c r="C56" s="22"/>
      <c r="D56" s="43"/>
    </row>
    <row r="57" spans="1:4" x14ac:dyDescent="0.45">
      <c r="A57" s="4">
        <f t="shared" ref="A57:A58" si="14">+B56</f>
        <v>0.50000000000000011</v>
      </c>
      <c r="B57" s="4">
        <f t="shared" ref="B57:B58" si="15">+A57+(15/1440)</f>
        <v>0.51041666666666674</v>
      </c>
      <c r="C57" s="22"/>
      <c r="D57" s="43"/>
    </row>
    <row r="58" spans="1:4" x14ac:dyDescent="0.45">
      <c r="A58" s="4">
        <f t="shared" si="14"/>
        <v>0.51041666666666674</v>
      </c>
      <c r="B58" s="4">
        <f t="shared" si="15"/>
        <v>0.52083333333333337</v>
      </c>
      <c r="C58" s="22"/>
      <c r="D58" s="43"/>
    </row>
    <row r="59" spans="1:4" x14ac:dyDescent="0.45">
      <c r="A59" s="21"/>
      <c r="B59" s="21"/>
      <c r="C59" s="23"/>
      <c r="D59" s="23"/>
    </row>
    <row r="60" spans="1:4" x14ac:dyDescent="0.45">
      <c r="A60" s="21"/>
      <c r="B60" s="21"/>
      <c r="C60" s="23"/>
      <c r="D60" s="23"/>
    </row>
    <row r="61" spans="1:4" ht="24.75" x14ac:dyDescent="0.45">
      <c r="A61" s="78" t="s">
        <v>16</v>
      </c>
      <c r="B61" s="78"/>
      <c r="C61" s="78"/>
      <c r="D61" s="78"/>
    </row>
    <row r="62" spans="1:4" x14ac:dyDescent="0.45">
      <c r="A62" s="8"/>
      <c r="B62" s="12"/>
      <c r="C62" s="18" t="s">
        <v>9</v>
      </c>
      <c r="D62" s="18"/>
    </row>
    <row r="63" spans="1:4" x14ac:dyDescent="0.45">
      <c r="A63" s="2" t="s">
        <v>10</v>
      </c>
      <c r="B63" s="2" t="s">
        <v>11</v>
      </c>
      <c r="C63" s="1" t="s">
        <v>12</v>
      </c>
      <c r="D63" s="1" t="s">
        <v>13</v>
      </c>
    </row>
    <row r="64" spans="1:4" x14ac:dyDescent="0.45">
      <c r="A64" s="4">
        <v>0.33333333333333331</v>
      </c>
      <c r="B64" s="4">
        <f>+A64+(15/1440)</f>
        <v>0.34375</v>
      </c>
      <c r="C64" s="22"/>
      <c r="D64" s="43"/>
    </row>
    <row r="65" spans="1:4" x14ac:dyDescent="0.45">
      <c r="A65" s="4">
        <f>+B64</f>
        <v>0.34375</v>
      </c>
      <c r="B65" s="4">
        <f>+A65+(15/1440)</f>
        <v>0.35416666666666669</v>
      </c>
      <c r="C65" s="22"/>
      <c r="D65" s="43"/>
    </row>
    <row r="66" spans="1:4" x14ac:dyDescent="0.45">
      <c r="A66" s="4">
        <f t="shared" ref="A66:A67" si="16">+B65</f>
        <v>0.35416666666666669</v>
      </c>
      <c r="B66" s="4">
        <f t="shared" ref="B66:B67" si="17">+A66+(15/1440)</f>
        <v>0.36458333333333337</v>
      </c>
      <c r="C66" s="22"/>
      <c r="D66" s="43"/>
    </row>
    <row r="67" spans="1:4" x14ac:dyDescent="0.45">
      <c r="A67" s="4">
        <f t="shared" si="16"/>
        <v>0.36458333333333337</v>
      </c>
      <c r="B67" s="4">
        <f t="shared" si="17"/>
        <v>0.37500000000000006</v>
      </c>
      <c r="C67" s="22"/>
      <c r="D67" s="43"/>
    </row>
    <row r="69" spans="1:4" x14ac:dyDescent="0.45">
      <c r="A69" s="8"/>
      <c r="B69" s="12"/>
      <c r="C69" s="18" t="s">
        <v>9</v>
      </c>
      <c r="D69" s="18"/>
    </row>
    <row r="70" spans="1:4" x14ac:dyDescent="0.45">
      <c r="A70" s="2" t="s">
        <v>10</v>
      </c>
      <c r="B70" s="2" t="s">
        <v>11</v>
      </c>
      <c r="C70" s="7" t="s">
        <v>12</v>
      </c>
      <c r="D70" s="7" t="s">
        <v>13</v>
      </c>
    </row>
    <row r="71" spans="1:4" x14ac:dyDescent="0.45">
      <c r="A71" s="4">
        <f>+B67</f>
        <v>0.37500000000000006</v>
      </c>
      <c r="B71" s="4">
        <f>+A71+(15/1440)</f>
        <v>0.38541666666666674</v>
      </c>
      <c r="C71" s="22"/>
      <c r="D71" s="22"/>
    </row>
    <row r="72" spans="1:4" x14ac:dyDescent="0.45">
      <c r="A72" s="4">
        <f>+B71</f>
        <v>0.38541666666666674</v>
      </c>
      <c r="B72" s="4">
        <f>+A72+(15/1440)</f>
        <v>0.39583333333333343</v>
      </c>
      <c r="C72" s="22"/>
      <c r="D72" s="22"/>
    </row>
    <row r="73" spans="1:4" x14ac:dyDescent="0.45">
      <c r="A73" s="4">
        <f t="shared" ref="A73:A74" si="18">+B72</f>
        <v>0.39583333333333343</v>
      </c>
      <c r="B73" s="4">
        <f t="shared" ref="B73:B74" si="19">+A73+(15/1440)</f>
        <v>0.40625000000000011</v>
      </c>
      <c r="C73" s="22"/>
      <c r="D73" s="22"/>
    </row>
    <row r="74" spans="1:4" x14ac:dyDescent="0.45">
      <c r="A74" s="4">
        <f t="shared" si="18"/>
        <v>0.40625000000000011</v>
      </c>
      <c r="B74" s="4">
        <f t="shared" si="19"/>
        <v>0.4166666666666668</v>
      </c>
      <c r="C74" s="22"/>
      <c r="D74" s="22"/>
    </row>
    <row r="75" spans="1:4" x14ac:dyDescent="0.45">
      <c r="C75" s="3"/>
      <c r="D75" s="3"/>
    </row>
    <row r="76" spans="1:4" x14ac:dyDescent="0.45">
      <c r="A76" s="8"/>
      <c r="B76" s="12"/>
      <c r="C76" s="18" t="s">
        <v>9</v>
      </c>
      <c r="D76" s="18"/>
    </row>
    <row r="77" spans="1:4" x14ac:dyDescent="0.45">
      <c r="A77" s="2" t="s">
        <v>10</v>
      </c>
      <c r="B77" s="2" t="s">
        <v>11</v>
      </c>
      <c r="C77" s="7" t="s">
        <v>12</v>
      </c>
      <c r="D77" s="7" t="s">
        <v>13</v>
      </c>
    </row>
    <row r="78" spans="1:4" x14ac:dyDescent="0.45">
      <c r="A78" s="4">
        <v>0.52083333333333337</v>
      </c>
      <c r="B78" s="4">
        <f>+A78+(15/1440)</f>
        <v>0.53125</v>
      </c>
      <c r="C78" s="22"/>
      <c r="D78" s="22"/>
    </row>
    <row r="79" spans="1:4" x14ac:dyDescent="0.45">
      <c r="A79" s="4">
        <f>+B78</f>
        <v>0.53125</v>
      </c>
      <c r="B79" s="4">
        <f t="shared" ref="B79:B81" si="20">+A79+(15/1440)</f>
        <v>0.54166666666666663</v>
      </c>
      <c r="C79" s="22"/>
      <c r="D79" s="22"/>
    </row>
    <row r="80" spans="1:4" x14ac:dyDescent="0.45">
      <c r="A80" s="4">
        <f>+B79</f>
        <v>0.54166666666666663</v>
      </c>
      <c r="B80" s="4">
        <f t="shared" si="20"/>
        <v>0.55208333333333326</v>
      </c>
      <c r="C80" s="22"/>
      <c r="D80" s="22"/>
    </row>
    <row r="81" spans="1:4" x14ac:dyDescent="0.45">
      <c r="A81" s="4">
        <f>+B80</f>
        <v>0.55208333333333326</v>
      </c>
      <c r="B81" s="4">
        <f t="shared" si="20"/>
        <v>0.56249999999999989</v>
      </c>
      <c r="C81" s="22"/>
      <c r="D81" s="22"/>
    </row>
    <row r="83" spans="1:4" x14ac:dyDescent="0.45">
      <c r="A83" s="8"/>
      <c r="B83" s="12"/>
      <c r="C83" s="18" t="s">
        <v>9</v>
      </c>
      <c r="D83" s="18"/>
    </row>
    <row r="84" spans="1:4" x14ac:dyDescent="0.45">
      <c r="A84" s="2" t="s">
        <v>10</v>
      </c>
      <c r="B84" s="2" t="s">
        <v>11</v>
      </c>
      <c r="C84" s="7" t="s">
        <v>12</v>
      </c>
      <c r="D84" s="7" t="s">
        <v>13</v>
      </c>
    </row>
    <row r="85" spans="1:4" x14ac:dyDescent="0.45">
      <c r="A85" s="4">
        <f>+B81</f>
        <v>0.56249999999999989</v>
      </c>
      <c r="B85" s="4">
        <f>+A85+(15/1440)</f>
        <v>0.57291666666666652</v>
      </c>
      <c r="C85" s="22"/>
      <c r="D85" s="22"/>
    </row>
    <row r="86" spans="1:4" x14ac:dyDescent="0.45">
      <c r="A86" s="4">
        <f>+B85</f>
        <v>0.57291666666666652</v>
      </c>
      <c r="B86" s="4">
        <f>+A86+(15/1440)</f>
        <v>0.58333333333333315</v>
      </c>
      <c r="C86" s="22"/>
      <c r="D86" s="22"/>
    </row>
    <row r="87" spans="1:4" x14ac:dyDescent="0.45">
      <c r="A87" s="4">
        <f>+B86</f>
        <v>0.58333333333333315</v>
      </c>
      <c r="B87" s="4">
        <f>+A87+(15/1440)</f>
        <v>0.59374999999999978</v>
      </c>
      <c r="C87" s="22"/>
      <c r="D87" s="22"/>
    </row>
    <row r="88" spans="1:4" x14ac:dyDescent="0.45">
      <c r="A88" s="4">
        <f>+B87</f>
        <v>0.59374999999999978</v>
      </c>
      <c r="B88" s="4">
        <f>+A88+(15/1440)</f>
        <v>0.60416666666666641</v>
      </c>
      <c r="C88" s="22"/>
      <c r="D88" s="22"/>
    </row>
    <row r="90" spans="1:4" x14ac:dyDescent="0.45">
      <c r="A90" s="8"/>
      <c r="B90" s="12"/>
      <c r="C90" s="18" t="s">
        <v>9</v>
      </c>
      <c r="D90" s="18"/>
    </row>
    <row r="91" spans="1:4" x14ac:dyDescent="0.45">
      <c r="A91" s="2" t="s">
        <v>10</v>
      </c>
      <c r="B91" s="2" t="s">
        <v>11</v>
      </c>
      <c r="C91" s="7" t="s">
        <v>12</v>
      </c>
      <c r="D91" s="7" t="s">
        <v>13</v>
      </c>
    </row>
    <row r="92" spans="1:4" x14ac:dyDescent="0.45">
      <c r="A92" s="4">
        <f>+B88</f>
        <v>0.60416666666666641</v>
      </c>
      <c r="B92" s="4">
        <f>+A92+(15/1440)</f>
        <v>0.61458333333333304</v>
      </c>
      <c r="C92" s="22"/>
      <c r="D92" s="22"/>
    </row>
    <row r="93" spans="1:4" x14ac:dyDescent="0.45">
      <c r="A93" s="4">
        <f>+B92</f>
        <v>0.61458333333333304</v>
      </c>
      <c r="B93" s="4">
        <f>+A93+(15/1440)</f>
        <v>0.62499999999999967</v>
      </c>
      <c r="C93" s="22"/>
      <c r="D93" s="22"/>
    </row>
    <row r="94" spans="1:4" x14ac:dyDescent="0.45">
      <c r="A94" s="4">
        <f>+B93</f>
        <v>0.62499999999999967</v>
      </c>
      <c r="B94" s="4">
        <f>+A94+(15/1440)</f>
        <v>0.6354166666666663</v>
      </c>
      <c r="C94" s="22"/>
      <c r="D94" s="22"/>
    </row>
    <row r="95" spans="1:4" x14ac:dyDescent="0.45">
      <c r="A95" s="4">
        <f>+B94</f>
        <v>0.6354166666666663</v>
      </c>
      <c r="B95" s="4">
        <f>+A95+(15/1440)</f>
        <v>0.64583333333333293</v>
      </c>
      <c r="C95" s="22"/>
      <c r="D95" s="22"/>
    </row>
  </sheetData>
  <mergeCells count="3">
    <mergeCell ref="A61:D61"/>
    <mergeCell ref="A31:D31"/>
    <mergeCell ref="A1:D1"/>
  </mergeCells>
  <pageMargins left="0.70866141732283472" right="0.70866141732283472" top="0.74803149606299213" bottom="0.74803149606299213" header="0.31496062992125984" footer="0.31496062992125984"/>
  <pageSetup scale="69" fitToHeight="3" orientation="landscape" r:id="rId1"/>
  <rowBreaks count="2" manualBreakCount="2">
    <brk id="29" max="16383" man="1"/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Schedule</vt:lpstr>
      <vt:lpstr>21 May</vt:lpstr>
      <vt:lpstr>22 May</vt:lpstr>
      <vt:lpstr>23 May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Ernesto</dc:creator>
  <cp:keywords/>
  <dc:description/>
  <cp:lastModifiedBy>Ernesto León Castro</cp:lastModifiedBy>
  <cp:revision/>
  <cp:lastPrinted>2025-04-30T03:22:35Z</cp:lastPrinted>
  <dcterms:created xsi:type="dcterms:W3CDTF">2022-10-04T14:56:15Z</dcterms:created>
  <dcterms:modified xsi:type="dcterms:W3CDTF">2025-05-17T17:21:01Z</dcterms:modified>
  <cp:category/>
  <cp:contentStatus/>
</cp:coreProperties>
</file>