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nes\Dropbox\ICONIS\2023\Documentos\"/>
    </mc:Choice>
  </mc:AlternateContent>
  <xr:revisionPtr revIDLastSave="0" documentId="13_ncr:1_{015BB132-3A0A-4978-A0F3-398AB53D7B71}" xr6:coauthVersionLast="47" xr6:coauthVersionMax="47" xr10:uidLastSave="{00000000-0000-0000-0000-000000000000}"/>
  <bookViews>
    <workbookView xWindow="-108" yWindow="-108" windowWidth="23256" windowHeight="12456" xr2:uid="{FEEBA5BD-B6DD-4117-9ABA-A37610A4B008}"/>
  </bookViews>
  <sheets>
    <sheet name="Schedule" sheetId="3" r:id="rId1"/>
    <sheet name="24 October" sheetId="4" r:id="rId2"/>
    <sheet name="25 October" sheetId="5" r:id="rId3"/>
    <sheet name="26 Octob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3" l="1"/>
  <c r="C25" i="3"/>
  <c r="D25" i="3" s="1"/>
  <c r="C11" i="3"/>
  <c r="F17" i="3"/>
  <c r="G17" i="3" s="1"/>
  <c r="F12" i="3"/>
  <c r="G12" i="3" s="1"/>
  <c r="F13" i="3" s="1"/>
  <c r="G13" i="3" s="1"/>
  <c r="F14" i="3" s="1"/>
  <c r="G14" i="3" s="1"/>
  <c r="F15" i="3" s="1"/>
  <c r="G15" i="3" s="1"/>
  <c r="F16" i="3" s="1"/>
  <c r="E24" i="3"/>
  <c r="B4" i="6"/>
  <c r="A5" i="6" s="1"/>
  <c r="B5" i="6" s="1"/>
  <c r="A6" i="6" s="1"/>
  <c r="B6" i="6" s="1"/>
  <c r="A7" i="6" s="1"/>
  <c r="B7" i="6" s="1"/>
  <c r="A12" i="6" s="1"/>
  <c r="B12" i="6" s="1"/>
  <c r="A13" i="6" s="1"/>
  <c r="B13" i="6" s="1"/>
  <c r="A14" i="6" s="1"/>
  <c r="B14" i="6" s="1"/>
  <c r="A15" i="6" s="1"/>
  <c r="B15" i="6" s="1"/>
  <c r="H17" i="3"/>
  <c r="E17" i="3"/>
  <c r="C17" i="3"/>
  <c r="D17" i="3" s="1"/>
  <c r="H13" i="3" l="1"/>
  <c r="H12" i="3"/>
  <c r="C24" i="3"/>
  <c r="E12" i="3"/>
  <c r="E13" i="3"/>
  <c r="C12" i="3"/>
  <c r="D24" i="3" l="1"/>
  <c r="C26" i="3" s="1"/>
  <c r="B4" i="4"/>
  <c r="B20" i="5"/>
  <c r="B12" i="5"/>
  <c r="B4" i="5"/>
  <c r="B18" i="4"/>
  <c r="A13" i="5" l="1"/>
  <c r="A5" i="5"/>
  <c r="A21" i="5"/>
  <c r="A19" i="4"/>
  <c r="A5" i="4"/>
  <c r="B21" i="5" l="1"/>
  <c r="B13" i="5"/>
  <c r="B5" i="5"/>
  <c r="B19" i="4"/>
  <c r="B5" i="4"/>
  <c r="A14" i="5" l="1"/>
  <c r="A6" i="5"/>
  <c r="A22" i="5"/>
  <c r="A20" i="4"/>
  <c r="A6" i="4"/>
  <c r="B22" i="5" l="1"/>
  <c r="B6" i="5"/>
  <c r="B14" i="5"/>
  <c r="B20" i="4"/>
  <c r="B6" i="4"/>
  <c r="A23" i="5" l="1"/>
  <c r="A15" i="5"/>
  <c r="A7" i="5"/>
  <c r="A21" i="4"/>
  <c r="A7" i="4"/>
  <c r="D12" i="3"/>
  <c r="B23" i="5" l="1"/>
  <c r="B15" i="5"/>
  <c r="B7" i="5"/>
  <c r="B21" i="4"/>
  <c r="B7" i="4"/>
  <c r="A12" i="4" s="1"/>
  <c r="B12" i="4" s="1"/>
  <c r="A13" i="4" s="1"/>
  <c r="B13" i="4" s="1"/>
  <c r="C13" i="3"/>
  <c r="C14" i="3" l="1"/>
  <c r="D14" i="3" l="1"/>
  <c r="C15" i="3" l="1"/>
  <c r="D15" i="3" l="1"/>
  <c r="C16" i="3" s="1"/>
</calcChain>
</file>

<file path=xl/sharedStrings.xml><?xml version="1.0" encoding="utf-8"?>
<sst xmlns="http://schemas.openxmlformats.org/spreadsheetml/2006/main" count="138" uniqueCount="88">
  <si>
    <t>Title</t>
  </si>
  <si>
    <t>Luciano Barcellos-Paula; Anna María Gil-Lafuente; Aline Castro-Rezende</t>
  </si>
  <si>
    <t>Chair</t>
  </si>
  <si>
    <t>Beggining</t>
  </si>
  <si>
    <t>End</t>
  </si>
  <si>
    <t>Author</t>
  </si>
  <si>
    <t>Lunch Break</t>
  </si>
  <si>
    <t>Schedule</t>
  </si>
  <si>
    <t>Collaborative session</t>
  </si>
  <si>
    <t>Clossing words</t>
  </si>
  <si>
    <t>VI International Congress on Innovation and Sustainability</t>
  </si>
  <si>
    <t>Pablo-Jose, Arana-Barbier</t>
  </si>
  <si>
    <t>Angela María Segura-Vargas; Natalia Katerine Tarazona-Mahecha; Zahira Roselly Rodríguez-Bautista</t>
  </si>
  <si>
    <t>Bayte Nares-Lara; Rubén Chávez-Rivera; José Manuel Brotons-Martínez</t>
  </si>
  <si>
    <t>Abraham Nuñez-Maldonado; Martha Beatriz Flores-Romero; José Álvares-García; Maria de la Cruz Del Río-Rama</t>
  </si>
  <si>
    <t>Biohazard waste management cycle and its impact on social wellbeing: forgotten effects</t>
  </si>
  <si>
    <t>Sustainable tourism in mountain biking events</t>
  </si>
  <si>
    <t>Session 1. Sustainability 1</t>
  </si>
  <si>
    <t>Session 2. Entrepreneurship</t>
  </si>
  <si>
    <t>Jenny Parada- Sandra Zambrano</t>
  </si>
  <si>
    <t>Brenda Dennís Valadez-Solana; Martín Isimayrt Huesca-Gastélum;  Enrique Cruz-Domínguez; Blasa Celerina Cruz-Cabrera; Ernesto León-Castro</t>
  </si>
  <si>
    <t>Beatriz M. Terán-Pérez; Denisse Ballardo-Cárdenas; Ernesto León-Castro</t>
  </si>
  <si>
    <t>Social entrepreneurship ranking of Mexican state goverments: an analysis with the ordered weighted average operator</t>
  </si>
  <si>
    <t>Iván De la Vega</t>
  </si>
  <si>
    <t>Gladys Yaneth, Mariño Becerra, Eugenio, Paredes Castellanos</t>
  </si>
  <si>
    <t>Christian A., Cancino; Bruce, Lezana; Jorge J., Román</t>
  </si>
  <si>
    <t>Jorge Hernán Cifuentes Valenzuela; Edwin Leonardo Méndez Ortiz; Rodrigo Lombana Riaño;Jhony Alexander Barrera Liévano</t>
  </si>
  <si>
    <t>Toward creating a conceptual theoretical framework for innovability: An integrative review of the literature on the new global reset</t>
  </si>
  <si>
    <t>Impact of the formation of clusters, obstacles to innovation, and innovation effort on the innovative performance of the hotel sector in Colombia for the 2016–2017 period</t>
  </si>
  <si>
    <t>Session 3. Innovation</t>
  </si>
  <si>
    <t>Ruben, Chavez Rivera, Jose Manuel, Brotons Martínez, Jesús Ricardo, Ramos Sanchez</t>
  </si>
  <si>
    <t>Martin I. Huesca-Gastélum; Alicia Delgadillo-Aguirre; Luis A. Pérez-Arellano; Claudia L. Tirado-Gálvez; Ernesto León-Castro</t>
  </si>
  <si>
    <t>Shagun Bernwal, Manoj Sahni, Ernesto Leon Castro</t>
  </si>
  <si>
    <t xml:space="preserve">Claudia Tirado-Gálvez; Martin Huesca-Gastelúm; Brigido Medina-Larrañaga; Alicia Delgadillo-Aguirre; Ernesto León-Castro </t>
  </si>
  <si>
    <t>Content marketing performance measurement through OWA Operator</t>
  </si>
  <si>
    <t>Novel Similarity Measures for Pythagorean Fuzzy Sets</t>
  </si>
  <si>
    <t>Christian A., Cancino; Sergio A., Muñoz; Erick, Menay; Mario, Morales</t>
  </si>
  <si>
    <t>Jorge J. Roman; Khalid Alhassan</t>
  </si>
  <si>
    <t>Denisse Ballardo-Cardenas; Diego Gastelum-Chavira; Ernesto Leon-Castro</t>
  </si>
  <si>
    <t>Héctor Adrian Castro Páez; Martha Cecilia Cruz Vargas</t>
  </si>
  <si>
    <t>Innovation management in SMEs: an analysis the sociodemographic factors of the manager.</t>
  </si>
  <si>
    <t>Luis A. Pérez-Arellano; Martin I. Huesca-Gastélum; Luis F. Espinoza-Audelo; Ernesto León-Castro</t>
  </si>
  <si>
    <t>Delia Leon-Castro, Viviana Acosta-Gonzalez, Melany Hebles, Pablo San-Martin, Ernesto Leon-Castro</t>
  </si>
  <si>
    <t>Luis Alonso-Hernandez; Martin Huesca-Gastelum; Blasa Cruz-Cabrera; Ernesto Leon-Castro</t>
  </si>
  <si>
    <t>Victor G. Alfaro-García; Rodrigo Gómez Monge; Gerardo G. Alfaro-Calderón</t>
  </si>
  <si>
    <t>Measuring the Global Innovation Index ranking through fuzzy methodologies</t>
  </si>
  <si>
    <t>Digital inclusion ranking of state governments in Mexico: an analysis with the ordered weighted average operator.</t>
  </si>
  <si>
    <t>Alvaro Morales; Percy Marquina</t>
  </si>
  <si>
    <t>Alfaro-García, Víctor G.; García-Orozco, Dalia; Moreno Espitia, Irma Cristina</t>
  </si>
  <si>
    <t>The great hazardous paradox</t>
  </si>
  <si>
    <t>Corporate sustainability and sustainable goals a forgotten effects analysis</t>
  </si>
  <si>
    <t>Marlén Suárez-Pineda; David Carrasco-Cocinero; Luri Suárez-Pineda</t>
  </si>
  <si>
    <t>Daniela Alcaraz-Ochoa; Ezequiel Avilés-Ochoa; Ernesto Leon-Castro; Juan Alejandro Gallegos-Mardones</t>
  </si>
  <si>
    <t>Strategic decision making in uncertain environments in tourism companies</t>
  </si>
  <si>
    <t>Fabio Blanco-Mesa, Ernesto Leon-Castro, Dianny Fernandez-Samaca</t>
  </si>
  <si>
    <t>Session 4. Organizations 1</t>
  </si>
  <si>
    <t>Session 6. Sustainability 2</t>
  </si>
  <si>
    <t>Session 5.  Fuzzy 1</t>
  </si>
  <si>
    <t>Ernesto Leon Castro</t>
  </si>
  <si>
    <t>Fabio Blanco Mesa</t>
  </si>
  <si>
    <t xml:space="preserve">Keynote Speaker. Dr. Eesa Bastaki </t>
  </si>
  <si>
    <t>Keynote Speaker. Dr. Adel Zairi</t>
  </si>
  <si>
    <t>Keynote Speaker. Dr. Michele Scataglini</t>
  </si>
  <si>
    <t>Keynote Speaker. Dr. Percy Marquina</t>
  </si>
  <si>
    <t>Environmental awareness, commitment of the school organization: an experience with basic education children</t>
  </si>
  <si>
    <t>Correlation between happiness and the sustainable development goals: emerging vs developed countries</t>
  </si>
  <si>
    <t>Education and entrepreneurship from complexity.</t>
  </si>
  <si>
    <t>Academic entrepreneurship: a bibliometric overview between 1972 and 2023</t>
  </si>
  <si>
    <t>Session 7. Organizations 2</t>
  </si>
  <si>
    <t>Business innovation and “spin off” technology transfer</t>
  </si>
  <si>
    <t>Innovation variables: pandemic effects and post-crisis recovery</t>
  </si>
  <si>
    <t>Performance measurement of the investigations police of chile using the balanced scorecard</t>
  </si>
  <si>
    <t>Operation center of economic crime- dubai police case study</t>
  </si>
  <si>
    <t>Approach to the dynamic capacities of institutions providing health services in colombia.</t>
  </si>
  <si>
    <t>Measurement of work stress in gym trainers: design and validation of a new scale</t>
  </si>
  <si>
    <t>Fuzzy second order change in home energy economy: photovoltaic cells for sustainability in mexico</t>
  </si>
  <si>
    <t>Working capital in the recession crisis. An analysis pre and post covid.</t>
  </si>
  <si>
    <t>Fuzzy Logic and Sustainability: a bibliometric review 1997-2022</t>
  </si>
  <si>
    <t>Organizational change promoted by digitalization. Case study in consulting companies</t>
  </si>
  <si>
    <t>Fuzzy logic algorithms: a bibliometric overview</t>
  </si>
  <si>
    <t>Ranking of educational innovation of the state governments of mexico: an analysis with the ordered weighted average operator</t>
  </si>
  <si>
    <t xml:space="preserve">25 October </t>
  </si>
  <si>
    <t>24 Octuber</t>
  </si>
  <si>
    <t>26 October</t>
  </si>
  <si>
    <t>Keynote Speaker. Abdelrahman Hassan Almuaini</t>
  </si>
  <si>
    <t>Jorge Romero</t>
  </si>
  <si>
    <t>Financial literacy and decision making: An impact on financial performance</t>
  </si>
  <si>
    <t>Session 8. Organizations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</si>
</sst>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0" fontId="8" fillId="2" borderId="5" xfId="0" applyNumberFormat="1" applyFont="1" applyFill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20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 vertical="center"/>
    </xf>
    <xf numFmtId="20" fontId="8" fillId="0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43" fontId="2" fillId="0" borderId="0" xfId="1" applyFont="1" applyFill="1"/>
    <xf numFmtId="0" fontId="6" fillId="0" borderId="0" xfId="0" applyFont="1" applyAlignment="1">
      <alignment vertical="center"/>
    </xf>
    <xf numFmtId="20" fontId="8" fillId="0" borderId="5" xfId="0" applyNumberFormat="1" applyFont="1" applyBorder="1" applyAlignment="1">
      <alignment horizontal="center"/>
    </xf>
    <xf numFmtId="20" fontId="4" fillId="0" borderId="2" xfId="0" applyNumberFormat="1" applyFont="1" applyBorder="1" applyAlignment="1">
      <alignment horizontal="center" vertical="center" wrapText="1"/>
    </xf>
    <xf numFmtId="20" fontId="0" fillId="0" borderId="0" xfId="0" applyNumberFormat="1"/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 shrinkToFit="1"/>
    </xf>
    <xf numFmtId="20" fontId="8" fillId="0" borderId="7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20" fontId="0" fillId="0" borderId="10" xfId="0" applyNumberFormat="1" applyBorder="1"/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0" fontId="8" fillId="2" borderId="12" xfId="0" applyNumberFormat="1" applyFont="1" applyFill="1" applyBorder="1" applyAlignment="1">
      <alignment horizontal="center"/>
    </xf>
    <xf numFmtId="20" fontId="8" fillId="0" borderId="8" xfId="0" applyNumberFormat="1" applyFont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/>
    </xf>
    <xf numFmtId="20" fontId="8" fillId="2" borderId="5" xfId="0" applyNumberFormat="1" applyFont="1" applyFill="1" applyBorder="1" applyAlignment="1">
      <alignment horizontal="center" vertical="center"/>
    </xf>
    <xf numFmtId="20" fontId="8" fillId="2" borderId="7" xfId="0" applyNumberFormat="1" applyFont="1" applyFill="1" applyBorder="1" applyAlignment="1">
      <alignment horizontal="center" vertical="center"/>
    </xf>
    <xf numFmtId="20" fontId="8" fillId="0" borderId="7" xfId="0" applyNumberFormat="1" applyFont="1" applyBorder="1" applyAlignment="1">
      <alignment horizontal="center" vertical="center"/>
    </xf>
    <xf numFmtId="20" fontId="8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emf"/><Relationship Id="rId10" Type="http://schemas.openxmlformats.org/officeDocument/2006/relationships/image" Target="../media/image10.jpeg"/><Relationship Id="rId4" Type="http://schemas.openxmlformats.org/officeDocument/2006/relationships/image" Target="../media/image4.emf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84190</xdr:colOff>
      <xdr:row>0</xdr:row>
      <xdr:rowOff>84191</xdr:rowOff>
    </xdr:from>
    <xdr:to>
      <xdr:col>1</xdr:col>
      <xdr:colOff>593148</xdr:colOff>
      <xdr:row>7</xdr:row>
      <xdr:rowOff>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42AB1B-4685-4304-A61C-300164CFA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90" y="84191"/>
          <a:ext cx="1332152" cy="1470700"/>
        </a:xfrm>
        <a:prstGeom prst="rect">
          <a:avLst/>
        </a:prstGeom>
      </xdr:spPr>
    </xdr:pic>
    <xdr:clientData/>
  </xdr:twoCellAnchor>
  <xdr:twoCellAnchor editAs="oneCell">
    <xdr:from>
      <xdr:col>7</xdr:col>
      <xdr:colOff>2479820</xdr:colOff>
      <xdr:row>0</xdr:row>
      <xdr:rowOff>84190</xdr:rowOff>
    </xdr:from>
    <xdr:to>
      <xdr:col>8</xdr:col>
      <xdr:colOff>640620</xdr:colOff>
      <xdr:row>7</xdr:row>
      <xdr:rowOff>133930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93925F-2CF7-4AD0-805D-32FA13ABC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8304" y="84190"/>
          <a:ext cx="1575182" cy="1603362"/>
        </a:xfrm>
        <a:prstGeom prst="rect">
          <a:avLst/>
        </a:prstGeom>
      </xdr:spPr>
    </xdr:pic>
    <xdr:clientData/>
  </xdr:twoCellAnchor>
  <xdr:twoCellAnchor editAs="oneCell">
    <xdr:from>
      <xdr:col>0</xdr:col>
      <xdr:colOff>159025</xdr:colOff>
      <xdr:row>28</xdr:row>
      <xdr:rowOff>112253</xdr:rowOff>
    </xdr:from>
    <xdr:to>
      <xdr:col>2</xdr:col>
      <xdr:colOff>4955</xdr:colOff>
      <xdr:row>34</xdr:row>
      <xdr:rowOff>162399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9CCDF73-9BF4-472E-BBC8-DB11082D1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25" y="5949446"/>
          <a:ext cx="1473258" cy="117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813839</xdr:colOff>
      <xdr:row>29</xdr:row>
      <xdr:rowOff>120235</xdr:rowOff>
    </xdr:from>
    <xdr:to>
      <xdr:col>4</xdr:col>
      <xdr:colOff>765534</xdr:colOff>
      <xdr:row>34</xdr:row>
      <xdr:rowOff>8697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7AE1690-9353-431A-BEE9-57E4FC80C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033" y="6144517"/>
          <a:ext cx="1739959" cy="8239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3087269</xdr:colOff>
      <xdr:row>30</xdr:row>
      <xdr:rowOff>124075</xdr:rowOff>
    </xdr:from>
    <xdr:to>
      <xdr:col>7</xdr:col>
      <xdr:colOff>540082</xdr:colOff>
      <xdr:row>33</xdr:row>
      <xdr:rowOff>82232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3831223-AC05-46AC-8865-032D6DDC1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0044" y="6335447"/>
          <a:ext cx="2020916" cy="5194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807601</xdr:colOff>
      <xdr:row>29</xdr:row>
      <xdr:rowOff>110968</xdr:rowOff>
    </xdr:from>
    <xdr:to>
      <xdr:col>7</xdr:col>
      <xdr:colOff>1743048</xdr:colOff>
      <xdr:row>34</xdr:row>
      <xdr:rowOff>11128</xdr:rowOff>
    </xdr:to>
    <xdr:pic>
      <xdr:nvPicPr>
        <xdr:cNvPr id="4" name="Imagen 3" descr="RELCOM - Red CYTED">
          <a:extLst>
            <a:ext uri="{FF2B5EF4-FFF2-40B4-BE49-F238E27FC236}">
              <a16:creationId xmlns:a16="http://schemas.microsoft.com/office/drawing/2014/main" id="{33A93046-0D5D-0546-4B38-2D90933E0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307" y="6135250"/>
          <a:ext cx="935447" cy="7966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1809310</xdr:colOff>
      <xdr:row>28</xdr:row>
      <xdr:rowOff>39191</xdr:rowOff>
    </xdr:from>
    <xdr:to>
      <xdr:col>7</xdr:col>
      <xdr:colOff>2789583</xdr:colOff>
      <xdr:row>34</xdr:row>
      <xdr:rowOff>39190</xdr:rowOff>
    </xdr:to>
    <xdr:pic>
      <xdr:nvPicPr>
        <xdr:cNvPr id="5" name="Imagen 4" descr="Instituto Tecnológico de Sonora (ITSON), Campus Navojoa Sur : Universidades  México : Sistema de Información Cultural-Secretaría de Cultura">
          <a:extLst>
            <a:ext uri="{FF2B5EF4-FFF2-40B4-BE49-F238E27FC236}">
              <a16:creationId xmlns:a16="http://schemas.microsoft.com/office/drawing/2014/main" id="{D8DC4402-5B4A-F33E-78D2-4FA4235C6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8016" y="5884179"/>
          <a:ext cx="980273" cy="10757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149669</xdr:colOff>
      <xdr:row>29</xdr:row>
      <xdr:rowOff>94639</xdr:rowOff>
    </xdr:from>
    <xdr:to>
      <xdr:col>4</xdr:col>
      <xdr:colOff>991573</xdr:colOff>
      <xdr:row>34</xdr:row>
      <xdr:rowOff>60510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BE36B808-08BF-43E3-21CB-B37E04FB6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2444" y="6118921"/>
          <a:ext cx="841904" cy="9013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1047699</xdr:colOff>
      <xdr:row>29</xdr:row>
      <xdr:rowOff>135263</xdr:rowOff>
    </xdr:from>
    <xdr:to>
      <xdr:col>4</xdr:col>
      <xdr:colOff>1908313</xdr:colOff>
      <xdr:row>34</xdr:row>
      <xdr:rowOff>55875</xdr:rowOff>
    </xdr:to>
    <xdr:pic>
      <xdr:nvPicPr>
        <xdr:cNvPr id="7" name="Imagen 6" descr="University of Dubai in United Arab Emirates : Reviews &amp; Rankings ...">
          <a:extLst>
            <a:ext uri="{FF2B5EF4-FFF2-40B4-BE49-F238E27FC236}">
              <a16:creationId xmlns:a16="http://schemas.microsoft.com/office/drawing/2014/main" id="{BDEA853C-A346-CA2F-6743-E0BA8624E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0474" y="6159545"/>
          <a:ext cx="860614" cy="856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1964440</xdr:colOff>
      <xdr:row>29</xdr:row>
      <xdr:rowOff>45898</xdr:rowOff>
    </xdr:from>
    <xdr:to>
      <xdr:col>4</xdr:col>
      <xdr:colOff>3021496</xdr:colOff>
      <xdr:row>34</xdr:row>
      <xdr:rowOff>146863</xdr:rowOff>
    </xdr:to>
    <xdr:pic>
      <xdr:nvPicPr>
        <xdr:cNvPr id="8" name="Imagen 7" descr="CENTRUM PUCP Business School">
          <a:extLst>
            <a:ext uri="{FF2B5EF4-FFF2-40B4-BE49-F238E27FC236}">
              <a16:creationId xmlns:a16="http://schemas.microsoft.com/office/drawing/2014/main" id="{31811F0B-683B-D0BB-CD22-CEDC4EAFA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215" y="6070180"/>
          <a:ext cx="1057056" cy="1036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83CB-4730-4EAB-BC79-F6FF93D47967}">
  <sheetPr>
    <pageSetUpPr fitToPage="1"/>
  </sheetPr>
  <dimension ref="C1:I28"/>
  <sheetViews>
    <sheetView tabSelected="1" topLeftCell="A5" zoomScale="85" zoomScaleNormal="85" workbookViewId="0">
      <selection activeCell="H26" sqref="H26"/>
    </sheetView>
  </sheetViews>
  <sheetFormatPr baseColWidth="10" defaultRowHeight="14.4" x14ac:dyDescent="0.3"/>
  <cols>
    <col min="3" max="4" width="6.5546875" bestFit="1" customWidth="1"/>
    <col min="5" max="5" width="50.109375" bestFit="1" customWidth="1"/>
    <col min="6" max="6" width="8" customWidth="1"/>
    <col min="7" max="7" width="6.5546875" bestFit="1" customWidth="1"/>
    <col min="8" max="8" width="47.6640625" bestFit="1" customWidth="1"/>
    <col min="9" max="9" width="22.109375" customWidth="1"/>
  </cols>
  <sheetData>
    <row r="1" spans="3:9" x14ac:dyDescent="0.3">
      <c r="D1" s="18">
        <v>4.1666666666666664E-2</v>
      </c>
    </row>
    <row r="2" spans="3:9" x14ac:dyDescent="0.3">
      <c r="D2" s="18">
        <v>2.0833333333333332E-2</v>
      </c>
    </row>
    <row r="3" spans="3:9" ht="20.55" customHeight="1" x14ac:dyDescent="0.3">
      <c r="C3" s="49" t="s">
        <v>10</v>
      </c>
      <c r="D3" s="49"/>
      <c r="E3" s="49"/>
      <c r="F3" s="49"/>
      <c r="G3" s="49"/>
      <c r="H3" s="49"/>
      <c r="I3" s="19"/>
    </row>
    <row r="4" spans="3:9" ht="20.55" customHeight="1" x14ac:dyDescent="0.3">
      <c r="C4" s="49"/>
      <c r="D4" s="49"/>
      <c r="E4" s="49"/>
      <c r="F4" s="49"/>
      <c r="G4" s="49"/>
      <c r="H4" s="49"/>
      <c r="I4" s="19"/>
    </row>
    <row r="5" spans="3:9" ht="20.55" customHeight="1" x14ac:dyDescent="0.3">
      <c r="C5" s="49"/>
      <c r="D5" s="49"/>
      <c r="E5" s="49"/>
      <c r="F5" s="49"/>
      <c r="G5" s="49"/>
      <c r="H5" s="49"/>
      <c r="I5" s="19"/>
    </row>
    <row r="6" spans="3:9" ht="20.55" customHeight="1" x14ac:dyDescent="0.3">
      <c r="C6" s="49"/>
      <c r="D6" s="49"/>
      <c r="E6" s="49"/>
      <c r="F6" s="49"/>
      <c r="G6" s="49"/>
      <c r="H6" s="49"/>
      <c r="I6" s="19"/>
    </row>
    <row r="9" spans="3:9" ht="16.8" x14ac:dyDescent="0.3">
      <c r="C9" s="46" t="s">
        <v>7</v>
      </c>
      <c r="D9" s="47"/>
      <c r="E9" s="10" t="s">
        <v>82</v>
      </c>
      <c r="F9" s="46" t="s">
        <v>7</v>
      </c>
      <c r="G9" s="47"/>
      <c r="H9" s="10" t="s">
        <v>81</v>
      </c>
    </row>
    <row r="10" spans="3:9" ht="16.8" x14ac:dyDescent="0.3">
      <c r="C10" s="20">
        <v>0.4375</v>
      </c>
      <c r="D10" s="39">
        <v>0.47916666666666669</v>
      </c>
      <c r="E10" s="27" t="s">
        <v>84</v>
      </c>
      <c r="F10" s="20">
        <v>0.41666666666666669</v>
      </c>
      <c r="G10" s="39">
        <v>0.45833333333333331</v>
      </c>
      <c r="H10" s="23" t="s">
        <v>60</v>
      </c>
      <c r="I10" s="22"/>
    </row>
    <row r="11" spans="3:9" ht="16.8" x14ac:dyDescent="0.3">
      <c r="C11" s="20">
        <f>+D10</f>
        <v>0.47916666666666669</v>
      </c>
      <c r="D11" s="40">
        <v>0.5</v>
      </c>
      <c r="E11" s="28" t="s">
        <v>8</v>
      </c>
      <c r="F11" s="20">
        <v>0.45833333333333331</v>
      </c>
      <c r="G11" s="40">
        <v>0.47916666666666669</v>
      </c>
      <c r="H11" s="28" t="s">
        <v>8</v>
      </c>
      <c r="I11" s="22"/>
    </row>
    <row r="12" spans="3:9" ht="16.8" x14ac:dyDescent="0.3">
      <c r="C12" s="20">
        <f>+D11</f>
        <v>0.5</v>
      </c>
      <c r="D12" s="40">
        <f t="shared" ref="D12:D14" si="0">+C12+$D$1</f>
        <v>0.54166666666666663</v>
      </c>
      <c r="E12" s="28" t="str">
        <f>+'24 October'!A1</f>
        <v>Session 1. Sustainability 1</v>
      </c>
      <c r="F12" s="20">
        <f>+G11</f>
        <v>0.47916666666666669</v>
      </c>
      <c r="G12" s="40">
        <f t="shared" ref="G12:G14" si="1">+F12+$D$1</f>
        <v>0.52083333333333337</v>
      </c>
      <c r="H12" s="23" t="str">
        <f>+'25 October'!A1</f>
        <v>Session 4. Organizations 1</v>
      </c>
      <c r="I12" s="22"/>
    </row>
    <row r="13" spans="3:9" ht="16.8" x14ac:dyDescent="0.3">
      <c r="C13" s="20">
        <f t="shared" ref="C13:C14" si="2">+D12</f>
        <v>0.54166666666666663</v>
      </c>
      <c r="D13" s="40">
        <v>0.5625</v>
      </c>
      <c r="E13" s="31" t="str">
        <f>+'24 October'!A9</f>
        <v>Session 2. Entrepreneurship</v>
      </c>
      <c r="F13" s="20">
        <f t="shared" ref="F13:F14" si="3">+G12</f>
        <v>0.52083333333333337</v>
      </c>
      <c r="G13" s="40">
        <f t="shared" si="1"/>
        <v>0.5625</v>
      </c>
      <c r="H13" s="25" t="str">
        <f>+'25 October'!A9</f>
        <v>Session 5.  Fuzzy 1</v>
      </c>
      <c r="I13" s="32"/>
    </row>
    <row r="14" spans="3:9" ht="16.8" x14ac:dyDescent="0.3">
      <c r="C14" s="20">
        <f t="shared" si="2"/>
        <v>0.5625</v>
      </c>
      <c r="D14" s="40">
        <f t="shared" si="0"/>
        <v>0.60416666666666663</v>
      </c>
      <c r="E14" s="31" t="s">
        <v>6</v>
      </c>
      <c r="F14" s="20">
        <f t="shared" si="3"/>
        <v>0.5625</v>
      </c>
      <c r="G14" s="40">
        <f t="shared" si="1"/>
        <v>0.60416666666666663</v>
      </c>
      <c r="H14" s="25" t="s">
        <v>6</v>
      </c>
      <c r="I14" s="32"/>
    </row>
    <row r="15" spans="3:9" ht="16.8" x14ac:dyDescent="0.3">
      <c r="C15" s="11">
        <f>+D14</f>
        <v>0.60416666666666663</v>
      </c>
      <c r="D15" s="41">
        <f>+C15+$D$1</f>
        <v>0.64583333333333326</v>
      </c>
      <c r="E15" s="31" t="s">
        <v>61</v>
      </c>
      <c r="F15" s="11">
        <f>+G14</f>
        <v>0.60416666666666663</v>
      </c>
      <c r="G15" s="41">
        <f>+F15+$D$1</f>
        <v>0.64583333333333326</v>
      </c>
      <c r="H15" s="25" t="s">
        <v>62</v>
      </c>
      <c r="I15" s="33"/>
    </row>
    <row r="16" spans="3:9" ht="16.8" x14ac:dyDescent="0.3">
      <c r="C16" s="11">
        <f>+D15</f>
        <v>0.64583333333333326</v>
      </c>
      <c r="D16" s="41">
        <v>0.66666666666666663</v>
      </c>
      <c r="E16" s="25" t="s">
        <v>8</v>
      </c>
      <c r="F16" s="11">
        <f>+G15</f>
        <v>0.64583333333333326</v>
      </c>
      <c r="G16" s="41">
        <v>0.66666666666666663</v>
      </c>
      <c r="H16" s="25" t="s">
        <v>8</v>
      </c>
    </row>
    <row r="17" spans="3:9" ht="16.8" x14ac:dyDescent="0.3">
      <c r="C17" s="38">
        <f>+D16</f>
        <v>0.66666666666666663</v>
      </c>
      <c r="D17" s="42">
        <f>+C17+$D$1</f>
        <v>0.70833333333333326</v>
      </c>
      <c r="E17" s="26" t="str">
        <f>+'24 October'!A15</f>
        <v>Session 3. Innovation</v>
      </c>
      <c r="F17" s="38">
        <f>+G16</f>
        <v>0.66666666666666663</v>
      </c>
      <c r="G17" s="42">
        <f>+F17+$D$1</f>
        <v>0.70833333333333326</v>
      </c>
      <c r="H17" s="24" t="str">
        <f>+'25 October'!A17</f>
        <v>Session 6. Sustainability 2</v>
      </c>
    </row>
    <row r="18" spans="3:9" ht="16.8" x14ac:dyDescent="0.3">
      <c r="C18" s="14"/>
      <c r="D18" s="15"/>
      <c r="E18" s="17"/>
      <c r="F18" s="17"/>
      <c r="G18" s="17"/>
      <c r="H18" s="17"/>
    </row>
    <row r="19" spans="3:9" ht="16.8" x14ac:dyDescent="0.3">
      <c r="C19" s="14"/>
      <c r="D19" s="15"/>
      <c r="E19" s="17"/>
      <c r="F19" s="17"/>
      <c r="G19" s="17"/>
      <c r="H19" s="17"/>
    </row>
    <row r="20" spans="3:9" ht="16.8" x14ac:dyDescent="0.3">
      <c r="C20" s="14"/>
      <c r="D20" s="15"/>
      <c r="E20" s="16"/>
      <c r="F20" s="16"/>
      <c r="G20" s="16"/>
    </row>
    <row r="21" spans="3:9" ht="16.8" customHeight="1" x14ac:dyDescent="0.3">
      <c r="C21" s="48" t="s">
        <v>7</v>
      </c>
      <c r="D21" s="48"/>
      <c r="E21" s="30" t="s">
        <v>83</v>
      </c>
      <c r="F21" s="45"/>
      <c r="G21" s="45"/>
    </row>
    <row r="22" spans="3:9" ht="16.8" x14ac:dyDescent="0.3">
      <c r="C22" s="44">
        <v>0.41666666666666669</v>
      </c>
      <c r="D22" s="39">
        <v>0.45833333333333331</v>
      </c>
      <c r="E22" s="27" t="s">
        <v>63</v>
      </c>
      <c r="F22" s="17"/>
      <c r="G22" s="17"/>
    </row>
    <row r="23" spans="3:9" ht="16.8" x14ac:dyDescent="0.3">
      <c r="C23" s="20">
        <v>0.45833333333333331</v>
      </c>
      <c r="D23" s="40">
        <v>0.47916666666666669</v>
      </c>
      <c r="E23" s="25" t="s">
        <v>8</v>
      </c>
      <c r="F23" s="17"/>
      <c r="G23" s="17"/>
    </row>
    <row r="24" spans="3:9" ht="16.8" x14ac:dyDescent="0.3">
      <c r="C24" s="20">
        <f>+D23</f>
        <v>0.47916666666666669</v>
      </c>
      <c r="D24" s="40">
        <f t="shared" ref="D24" si="4">+C24+$D$1</f>
        <v>0.52083333333333337</v>
      </c>
      <c r="E24" s="25" t="str">
        <f>+'26 October'!A1</f>
        <v>Session 7. Organizations 2</v>
      </c>
      <c r="F24" s="17"/>
      <c r="G24" s="17"/>
    </row>
    <row r="25" spans="3:9" ht="16.8" x14ac:dyDescent="0.3">
      <c r="C25" s="20">
        <f>+D23</f>
        <v>0.47916666666666669</v>
      </c>
      <c r="D25" s="40">
        <f t="shared" ref="D25" si="5">+C25+$D$1</f>
        <v>0.52083333333333337</v>
      </c>
      <c r="E25" s="25" t="str">
        <f>+'26 October'!A9</f>
        <v>Session 8. Organizations 3</v>
      </c>
      <c r="F25" s="17"/>
      <c r="G25" s="17"/>
    </row>
    <row r="26" spans="3:9" ht="16.8" x14ac:dyDescent="0.3">
      <c r="C26" s="29">
        <f>+D24</f>
        <v>0.52083333333333337</v>
      </c>
      <c r="D26" s="43">
        <v>0.54166666666666663</v>
      </c>
      <c r="E26" s="26" t="s">
        <v>9</v>
      </c>
      <c r="F26" s="17"/>
      <c r="G26" s="17"/>
    </row>
    <row r="27" spans="3:9" ht="16.8" x14ac:dyDescent="0.3">
      <c r="C27" s="14"/>
      <c r="D27" s="15"/>
      <c r="E27" s="17"/>
      <c r="F27" s="17"/>
      <c r="G27" s="17"/>
    </row>
    <row r="28" spans="3:9" ht="16.8" x14ac:dyDescent="0.3">
      <c r="C28" s="14"/>
      <c r="D28" s="15"/>
      <c r="E28" s="16"/>
      <c r="F28" s="16"/>
      <c r="G28" s="16"/>
      <c r="H28" s="16"/>
      <c r="I28" s="17"/>
    </row>
  </sheetData>
  <mergeCells count="4">
    <mergeCell ref="C9:D9"/>
    <mergeCell ref="C21:D21"/>
    <mergeCell ref="C3:H6"/>
    <mergeCell ref="F9:G9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6821-E09B-4082-933E-7A20699F19B5}">
  <dimension ref="A1:D21"/>
  <sheetViews>
    <sheetView workbookViewId="0">
      <selection activeCell="F12" sqref="F12"/>
    </sheetView>
  </sheetViews>
  <sheetFormatPr baseColWidth="10" defaultColWidth="11.33203125" defaultRowHeight="15.6" x14ac:dyDescent="0.3"/>
  <cols>
    <col min="1" max="1" width="15.6640625" style="4" customWidth="1"/>
    <col min="2" max="2" width="25.21875" style="4" customWidth="1"/>
    <col min="3" max="4" width="60.77734375" style="4" customWidth="1"/>
    <col min="5" max="16384" width="11.33203125" style="4"/>
  </cols>
  <sheetData>
    <row r="1" spans="1:4" x14ac:dyDescent="0.3">
      <c r="A1" s="6" t="s">
        <v>17</v>
      </c>
      <c r="B1" s="12"/>
      <c r="C1" s="50" t="s">
        <v>2</v>
      </c>
      <c r="D1" s="50" t="s">
        <v>58</v>
      </c>
    </row>
    <row r="2" spans="1:4" x14ac:dyDescent="0.3">
      <c r="A2" s="52" t="s">
        <v>7</v>
      </c>
      <c r="B2" s="53"/>
      <c r="C2" s="51"/>
      <c r="D2" s="51"/>
    </row>
    <row r="3" spans="1:4" x14ac:dyDescent="0.3">
      <c r="A3" s="1" t="s">
        <v>3</v>
      </c>
      <c r="B3" s="1" t="s">
        <v>4</v>
      </c>
      <c r="C3" s="5" t="s">
        <v>0</v>
      </c>
      <c r="D3" s="5" t="s">
        <v>5</v>
      </c>
    </row>
    <row r="4" spans="1:4" ht="31.2" x14ac:dyDescent="0.3">
      <c r="A4" s="8">
        <v>0.5</v>
      </c>
      <c r="B4" s="21">
        <f>+A4+(15/1440)</f>
        <v>0.51041666666666663</v>
      </c>
      <c r="C4" s="34" t="s">
        <v>65</v>
      </c>
      <c r="D4" s="34" t="s">
        <v>11</v>
      </c>
    </row>
    <row r="5" spans="1:4" ht="31.2" x14ac:dyDescent="0.3">
      <c r="A5" s="8">
        <f>+B4</f>
        <v>0.51041666666666663</v>
      </c>
      <c r="B5" s="21">
        <f>+A5+(15/1440)</f>
        <v>0.52083333333333326</v>
      </c>
      <c r="C5" s="34" t="s">
        <v>64</v>
      </c>
      <c r="D5" s="34" t="s">
        <v>12</v>
      </c>
    </row>
    <row r="6" spans="1:4" x14ac:dyDescent="0.3">
      <c r="A6" s="8">
        <f t="shared" ref="A6:A7" si="0">+B5</f>
        <v>0.52083333333333326</v>
      </c>
      <c r="B6" s="21">
        <f t="shared" ref="B6:B7" si="1">+A6+(15/1440)</f>
        <v>0.53124999999999989</v>
      </c>
      <c r="C6" s="37" t="s">
        <v>35</v>
      </c>
      <c r="D6" s="37" t="s">
        <v>32</v>
      </c>
    </row>
    <row r="7" spans="1:4" ht="31.2" x14ac:dyDescent="0.3">
      <c r="A7" s="8">
        <f t="shared" si="0"/>
        <v>0.53124999999999989</v>
      </c>
      <c r="B7" s="21">
        <f t="shared" si="1"/>
        <v>0.54166666666666652</v>
      </c>
      <c r="C7" s="2" t="s">
        <v>16</v>
      </c>
      <c r="D7" s="2" t="s">
        <v>14</v>
      </c>
    </row>
    <row r="8" spans="1:4" x14ac:dyDescent="0.3">
      <c r="C8" s="37"/>
      <c r="D8" s="37"/>
    </row>
    <row r="9" spans="1:4" x14ac:dyDescent="0.3">
      <c r="A9" s="6" t="s">
        <v>18</v>
      </c>
      <c r="B9" s="12"/>
      <c r="C9" s="50" t="s">
        <v>2</v>
      </c>
      <c r="D9" s="50" t="s">
        <v>59</v>
      </c>
    </row>
    <row r="10" spans="1:4" x14ac:dyDescent="0.3">
      <c r="A10" s="52" t="s">
        <v>7</v>
      </c>
      <c r="B10" s="53"/>
      <c r="C10" s="51"/>
      <c r="D10" s="51"/>
    </row>
    <row r="11" spans="1:4" x14ac:dyDescent="0.3">
      <c r="A11" s="1" t="s">
        <v>3</v>
      </c>
      <c r="B11" s="35" t="s">
        <v>4</v>
      </c>
      <c r="C11" s="5" t="s">
        <v>0</v>
      </c>
      <c r="D11" s="5" t="s">
        <v>5</v>
      </c>
    </row>
    <row r="12" spans="1:4" x14ac:dyDescent="0.3">
      <c r="A12" s="8">
        <f>+B7</f>
        <v>0.54166666666666652</v>
      </c>
      <c r="B12" s="21">
        <f>+A12+(15/1440)</f>
        <v>0.55208333333333315</v>
      </c>
      <c r="C12" s="34" t="s">
        <v>66</v>
      </c>
      <c r="D12" s="34" t="s">
        <v>19</v>
      </c>
    </row>
    <row r="13" spans="1:4" ht="46.8" x14ac:dyDescent="0.3">
      <c r="A13" s="8">
        <f>+B12</f>
        <v>0.55208333333333315</v>
      </c>
      <c r="B13" s="21">
        <f>+A13+(15/1440)</f>
        <v>0.56249999999999978</v>
      </c>
      <c r="C13" s="36" t="s">
        <v>22</v>
      </c>
      <c r="D13" s="34" t="s">
        <v>20</v>
      </c>
    </row>
    <row r="14" spans="1:4" x14ac:dyDescent="0.3">
      <c r="C14" s="37"/>
      <c r="D14" s="37"/>
    </row>
    <row r="15" spans="1:4" x14ac:dyDescent="0.3">
      <c r="A15" s="6" t="s">
        <v>29</v>
      </c>
      <c r="B15" s="12"/>
      <c r="C15" s="50" t="s">
        <v>2</v>
      </c>
      <c r="D15" s="50"/>
    </row>
    <row r="16" spans="1:4" x14ac:dyDescent="0.3">
      <c r="A16" s="52" t="s">
        <v>7</v>
      </c>
      <c r="B16" s="53"/>
      <c r="C16" s="51"/>
      <c r="D16" s="51"/>
    </row>
    <row r="17" spans="1:4" x14ac:dyDescent="0.3">
      <c r="A17" s="1" t="s">
        <v>3</v>
      </c>
      <c r="B17" s="1" t="s">
        <v>4</v>
      </c>
      <c r="C17" s="5" t="s">
        <v>0</v>
      </c>
      <c r="D17" s="5" t="s">
        <v>5</v>
      </c>
    </row>
    <row r="18" spans="1:4" ht="46.8" x14ac:dyDescent="0.3">
      <c r="A18" s="8">
        <v>0.6875</v>
      </c>
      <c r="B18" s="8">
        <f>+A18+(15/1440)</f>
        <v>0.69791666666666663</v>
      </c>
      <c r="C18" s="34" t="s">
        <v>27</v>
      </c>
      <c r="D18" s="34" t="s">
        <v>23</v>
      </c>
    </row>
    <row r="19" spans="1:4" x14ac:dyDescent="0.3">
      <c r="A19" s="8">
        <f>+B18</f>
        <v>0.69791666666666663</v>
      </c>
      <c r="B19" s="8">
        <f>+A19+(15/1440)</f>
        <v>0.70833333333333326</v>
      </c>
      <c r="C19" s="34" t="s">
        <v>69</v>
      </c>
      <c r="D19" s="34" t="s">
        <v>24</v>
      </c>
    </row>
    <row r="20" spans="1:4" x14ac:dyDescent="0.3">
      <c r="A20" s="8">
        <f t="shared" ref="A20:A21" si="2">+B19</f>
        <v>0.70833333333333326</v>
      </c>
      <c r="B20" s="8">
        <f t="shared" ref="B20:B21" si="3">+A20+(15/1440)</f>
        <v>0.71874999999999989</v>
      </c>
      <c r="C20" s="2" t="s">
        <v>70</v>
      </c>
      <c r="D20" s="2" t="s">
        <v>25</v>
      </c>
    </row>
    <row r="21" spans="1:4" ht="46.8" x14ac:dyDescent="0.3">
      <c r="A21" s="8">
        <f t="shared" si="2"/>
        <v>0.71874999999999989</v>
      </c>
      <c r="B21" s="8">
        <f t="shared" si="3"/>
        <v>0.72916666666666652</v>
      </c>
      <c r="C21" s="2" t="s">
        <v>28</v>
      </c>
      <c r="D21" s="2" t="s">
        <v>26</v>
      </c>
    </row>
  </sheetData>
  <mergeCells count="9">
    <mergeCell ref="C15:C16"/>
    <mergeCell ref="D15:D16"/>
    <mergeCell ref="A16:B16"/>
    <mergeCell ref="A2:B2"/>
    <mergeCell ref="C1:C2"/>
    <mergeCell ref="D1:D2"/>
    <mergeCell ref="C9:C10"/>
    <mergeCell ref="D9:D10"/>
    <mergeCell ref="A10:B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13C6-1646-4E2C-9693-1B66338643EA}">
  <dimension ref="A1:D23"/>
  <sheetViews>
    <sheetView topLeftCell="A14" workbookViewId="0">
      <selection activeCell="A17" sqref="A17:D23"/>
    </sheetView>
  </sheetViews>
  <sheetFormatPr baseColWidth="10" defaultColWidth="11.33203125" defaultRowHeight="15.6" x14ac:dyDescent="0.3"/>
  <cols>
    <col min="1" max="2" width="15.6640625" style="4" customWidth="1"/>
    <col min="3" max="3" width="60.77734375" style="4" customWidth="1"/>
    <col min="4" max="4" width="60.77734375" style="4" bestFit="1" customWidth="1"/>
    <col min="5" max="16384" width="11.33203125" style="4"/>
  </cols>
  <sheetData>
    <row r="1" spans="1:4" x14ac:dyDescent="0.3">
      <c r="A1" s="6" t="s">
        <v>55</v>
      </c>
      <c r="B1" s="12"/>
      <c r="C1" s="50" t="s">
        <v>2</v>
      </c>
      <c r="D1" s="50"/>
    </row>
    <row r="2" spans="1:4" x14ac:dyDescent="0.3">
      <c r="A2" s="52" t="s">
        <v>7</v>
      </c>
      <c r="B2" s="53"/>
      <c r="C2" s="51"/>
      <c r="D2" s="51"/>
    </row>
    <row r="3" spans="1:4" x14ac:dyDescent="0.3">
      <c r="A3" s="1" t="s">
        <v>3</v>
      </c>
      <c r="B3" s="1" t="s">
        <v>4</v>
      </c>
      <c r="C3" s="5" t="s">
        <v>0</v>
      </c>
      <c r="D3" s="5" t="s">
        <v>5</v>
      </c>
    </row>
    <row r="4" spans="1:4" ht="31.2" x14ac:dyDescent="0.3">
      <c r="A4" s="8">
        <v>0.47916666666666669</v>
      </c>
      <c r="B4" s="21">
        <f>+A4+(15/1440)</f>
        <v>0.48958333333333337</v>
      </c>
      <c r="C4" s="2" t="s">
        <v>71</v>
      </c>
      <c r="D4" s="2" t="s">
        <v>36</v>
      </c>
    </row>
    <row r="5" spans="1:4" x14ac:dyDescent="0.3">
      <c r="A5" s="8">
        <f>+B4</f>
        <v>0.48958333333333337</v>
      </c>
      <c r="B5" s="21">
        <f>+A5+(15/1440)</f>
        <v>0.5</v>
      </c>
      <c r="C5" s="2" t="s">
        <v>72</v>
      </c>
      <c r="D5" s="2" t="s">
        <v>37</v>
      </c>
    </row>
    <row r="6" spans="1:4" ht="31.2" x14ac:dyDescent="0.3">
      <c r="A6" s="8">
        <f t="shared" ref="A6:A7" si="0">+B5</f>
        <v>0.5</v>
      </c>
      <c r="B6" s="21">
        <f t="shared" ref="B6:B7" si="1">+A6+(15/1440)</f>
        <v>0.51041666666666663</v>
      </c>
      <c r="C6" s="2" t="s">
        <v>15</v>
      </c>
      <c r="D6" s="2" t="s">
        <v>13</v>
      </c>
    </row>
    <row r="7" spans="1:4" ht="31.2" x14ac:dyDescent="0.3">
      <c r="A7" s="8">
        <f t="shared" si="0"/>
        <v>0.51041666666666663</v>
      </c>
      <c r="B7" s="21">
        <f t="shared" si="1"/>
        <v>0.52083333333333326</v>
      </c>
      <c r="C7" s="2" t="s">
        <v>73</v>
      </c>
      <c r="D7" s="2" t="s">
        <v>39</v>
      </c>
    </row>
    <row r="8" spans="1:4" x14ac:dyDescent="0.3">
      <c r="C8" s="2"/>
      <c r="D8" s="2"/>
    </row>
    <row r="9" spans="1:4" x14ac:dyDescent="0.3">
      <c r="A9" s="7" t="s">
        <v>57</v>
      </c>
      <c r="B9" s="13"/>
      <c r="C9" s="50" t="s">
        <v>2</v>
      </c>
      <c r="D9" s="50"/>
    </row>
    <row r="10" spans="1:4" x14ac:dyDescent="0.3">
      <c r="A10" s="52" t="s">
        <v>7</v>
      </c>
      <c r="B10" s="53"/>
      <c r="C10" s="51"/>
      <c r="D10" s="51"/>
    </row>
    <row r="11" spans="1:4" x14ac:dyDescent="0.3">
      <c r="A11" s="1" t="s">
        <v>3</v>
      </c>
      <c r="B11" s="1" t="s">
        <v>4</v>
      </c>
      <c r="C11" s="5" t="s">
        <v>0</v>
      </c>
      <c r="D11" s="5" t="s">
        <v>5</v>
      </c>
    </row>
    <row r="12" spans="1:4" ht="31.2" x14ac:dyDescent="0.3">
      <c r="A12" s="8">
        <v>0.52083333333333337</v>
      </c>
      <c r="B12" s="8">
        <f>+A12+(15/1440)</f>
        <v>0.53125</v>
      </c>
      <c r="C12" s="2" t="s">
        <v>74</v>
      </c>
      <c r="D12" s="2" t="s">
        <v>41</v>
      </c>
    </row>
    <row r="13" spans="1:4" ht="31.2" x14ac:dyDescent="0.3">
      <c r="A13" s="8">
        <f>+B12</f>
        <v>0.53125</v>
      </c>
      <c r="B13" s="8">
        <f>+A13+(15/1440)</f>
        <v>0.54166666666666663</v>
      </c>
      <c r="C13" s="2" t="s">
        <v>75</v>
      </c>
      <c r="D13" s="2" t="s">
        <v>30</v>
      </c>
    </row>
    <row r="14" spans="1:4" ht="31.35" x14ac:dyDescent="0.3">
      <c r="A14" s="8">
        <f t="shared" ref="A14:A15" si="2">+B13</f>
        <v>0.54166666666666663</v>
      </c>
      <c r="B14" s="8">
        <f t="shared" ref="B14:B15" si="3">+A14+(15/1440)</f>
        <v>0.55208333333333326</v>
      </c>
      <c r="C14" s="2" t="s">
        <v>46</v>
      </c>
      <c r="D14" s="2" t="s">
        <v>43</v>
      </c>
    </row>
    <row r="15" spans="1:4" ht="31.2" x14ac:dyDescent="0.3">
      <c r="A15" s="8">
        <f t="shared" si="2"/>
        <v>0.55208333333333326</v>
      </c>
      <c r="B15" s="8">
        <f t="shared" si="3"/>
        <v>0.56249999999999989</v>
      </c>
      <c r="C15" s="2" t="s">
        <v>76</v>
      </c>
      <c r="D15" s="2" t="s">
        <v>52</v>
      </c>
    </row>
    <row r="16" spans="1:4" x14ac:dyDescent="0.3">
      <c r="C16" s="2"/>
      <c r="D16" s="2"/>
    </row>
    <row r="17" spans="1:4" x14ac:dyDescent="0.3">
      <c r="A17" s="7" t="s">
        <v>56</v>
      </c>
      <c r="B17" s="13"/>
      <c r="C17" s="50" t="s">
        <v>2</v>
      </c>
      <c r="D17" s="50"/>
    </row>
    <row r="18" spans="1:4" x14ac:dyDescent="0.3">
      <c r="A18" s="52" t="s">
        <v>7</v>
      </c>
      <c r="B18" s="53"/>
      <c r="C18" s="51"/>
      <c r="D18" s="51"/>
    </row>
    <row r="19" spans="1:4" x14ac:dyDescent="0.3">
      <c r="A19" s="1" t="s">
        <v>3</v>
      </c>
      <c r="B19" s="1" t="s">
        <v>4</v>
      </c>
      <c r="C19" s="5" t="s">
        <v>0</v>
      </c>
      <c r="D19" s="5" t="s">
        <v>5</v>
      </c>
    </row>
    <row r="20" spans="1:4" ht="31.2" x14ac:dyDescent="0.3">
      <c r="A20" s="8">
        <v>0.66666666666666663</v>
      </c>
      <c r="B20" s="8">
        <f>+A20+(15/1440)</f>
        <v>0.67708333333333326</v>
      </c>
      <c r="C20" s="34" t="s">
        <v>77</v>
      </c>
      <c r="D20" s="34" t="s">
        <v>1</v>
      </c>
    </row>
    <row r="21" spans="1:4" ht="31.2" x14ac:dyDescent="0.3">
      <c r="A21" s="8">
        <f>+B20</f>
        <v>0.67708333333333326</v>
      </c>
      <c r="B21" s="8">
        <f>+A21+(15/1440)</f>
        <v>0.68749999999999989</v>
      </c>
      <c r="C21" s="34" t="s">
        <v>78</v>
      </c>
      <c r="D21" s="34" t="s">
        <v>51</v>
      </c>
    </row>
    <row r="22" spans="1:4" s="9" customFormat="1" x14ac:dyDescent="0.3">
      <c r="A22" s="8">
        <f t="shared" ref="A22:A23" si="4">+B21</f>
        <v>0.68749999999999989</v>
      </c>
      <c r="B22" s="8">
        <f t="shared" ref="B22:B23" si="5">+A22+(15/1440)</f>
        <v>0.69791666666666652</v>
      </c>
      <c r="C22" s="2" t="s">
        <v>49</v>
      </c>
      <c r="D22" s="37" t="s">
        <v>47</v>
      </c>
    </row>
    <row r="23" spans="1:4" ht="31.35" x14ac:dyDescent="0.3">
      <c r="A23" s="8">
        <f t="shared" si="4"/>
        <v>0.69791666666666652</v>
      </c>
      <c r="B23" s="8">
        <f t="shared" si="5"/>
        <v>0.70833333333333315</v>
      </c>
      <c r="C23" s="2" t="s">
        <v>45</v>
      </c>
      <c r="D23" s="2" t="s">
        <v>42</v>
      </c>
    </row>
  </sheetData>
  <mergeCells count="9">
    <mergeCell ref="C1:C2"/>
    <mergeCell ref="D1:D2"/>
    <mergeCell ref="A2:B2"/>
    <mergeCell ref="A10:B10"/>
    <mergeCell ref="A18:B18"/>
    <mergeCell ref="C17:C18"/>
    <mergeCell ref="D17:D18"/>
    <mergeCell ref="C9:C10"/>
    <mergeCell ref="D9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2ED1-C589-420A-827F-ABA5E1F9381F}">
  <sheetPr>
    <pageSetUpPr fitToPage="1"/>
  </sheetPr>
  <dimension ref="A1:D15"/>
  <sheetViews>
    <sheetView workbookViewId="0">
      <selection activeCell="C15" sqref="C15"/>
    </sheetView>
  </sheetViews>
  <sheetFormatPr baseColWidth="10" defaultColWidth="11.33203125" defaultRowHeight="15.6" x14ac:dyDescent="0.3"/>
  <cols>
    <col min="1" max="2" width="15.6640625" style="3" customWidth="1"/>
    <col min="3" max="3" width="65.77734375" style="4" bestFit="1" customWidth="1"/>
    <col min="4" max="4" width="83.77734375" style="4" bestFit="1" customWidth="1"/>
    <col min="5" max="16384" width="11.33203125" style="3"/>
  </cols>
  <sheetData>
    <row r="1" spans="1:4" x14ac:dyDescent="0.3">
      <c r="A1" s="6" t="s">
        <v>68</v>
      </c>
      <c r="B1" s="12"/>
      <c r="C1" s="50" t="s">
        <v>2</v>
      </c>
      <c r="D1" s="50"/>
    </row>
    <row r="2" spans="1:4" x14ac:dyDescent="0.3">
      <c r="A2" s="52" t="s">
        <v>7</v>
      </c>
      <c r="B2" s="53"/>
      <c r="C2" s="51"/>
      <c r="D2" s="51"/>
    </row>
    <row r="3" spans="1:4" x14ac:dyDescent="0.3">
      <c r="A3" s="1" t="s">
        <v>3</v>
      </c>
      <c r="B3" s="1" t="s">
        <v>4</v>
      </c>
      <c r="C3" s="5" t="s">
        <v>0</v>
      </c>
      <c r="D3" s="5" t="s">
        <v>5</v>
      </c>
    </row>
    <row r="4" spans="1:4" x14ac:dyDescent="0.3">
      <c r="A4" s="8">
        <v>0.47916666666666669</v>
      </c>
      <c r="B4" s="8">
        <f>+A4+(15/1440)</f>
        <v>0.48958333333333337</v>
      </c>
      <c r="C4" s="2" t="s">
        <v>79</v>
      </c>
      <c r="D4" s="2" t="s">
        <v>44</v>
      </c>
    </row>
    <row r="5" spans="1:4" ht="31.35" x14ac:dyDescent="0.3">
      <c r="A5" s="8">
        <f>+B4</f>
        <v>0.48958333333333337</v>
      </c>
      <c r="B5" s="8">
        <f>+A5+(15/1440)</f>
        <v>0.5</v>
      </c>
      <c r="C5" s="2" t="s">
        <v>40</v>
      </c>
      <c r="D5" s="2" t="s">
        <v>38</v>
      </c>
    </row>
    <row r="6" spans="1:4" ht="31.2" x14ac:dyDescent="0.3">
      <c r="A6" s="8">
        <f>+B5</f>
        <v>0.5</v>
      </c>
      <c r="B6" s="8">
        <f>+A6+(15/1440)</f>
        <v>0.51041666666666663</v>
      </c>
      <c r="C6" s="2" t="s">
        <v>34</v>
      </c>
      <c r="D6" s="1" t="s">
        <v>31</v>
      </c>
    </row>
    <row r="7" spans="1:4" ht="31.2" x14ac:dyDescent="0.3">
      <c r="A7" s="8">
        <f>+B6</f>
        <v>0.51041666666666663</v>
      </c>
      <c r="B7" s="8">
        <f>+A7+(15/1440)</f>
        <v>0.52083333333333326</v>
      </c>
      <c r="C7" s="2" t="s">
        <v>53</v>
      </c>
      <c r="D7" s="2" t="s">
        <v>54</v>
      </c>
    </row>
    <row r="9" spans="1:4" x14ac:dyDescent="0.3">
      <c r="A9" s="7" t="s">
        <v>87</v>
      </c>
      <c r="B9" s="13"/>
      <c r="C9" s="50" t="s">
        <v>2</v>
      </c>
      <c r="D9" s="50"/>
    </row>
    <row r="10" spans="1:4" x14ac:dyDescent="0.3">
      <c r="A10" s="52" t="s">
        <v>7</v>
      </c>
      <c r="B10" s="53"/>
      <c r="C10" s="51"/>
      <c r="D10" s="51"/>
    </row>
    <row r="11" spans="1:4" x14ac:dyDescent="0.3">
      <c r="A11" s="1" t="s">
        <v>3</v>
      </c>
      <c r="B11" s="1" t="s">
        <v>4</v>
      </c>
      <c r="C11" s="5" t="s">
        <v>0</v>
      </c>
      <c r="D11" s="5" t="s">
        <v>5</v>
      </c>
    </row>
    <row r="12" spans="1:4" ht="31.2" x14ac:dyDescent="0.3">
      <c r="A12" s="8">
        <f>+B7</f>
        <v>0.52083333333333326</v>
      </c>
      <c r="B12" s="8">
        <f>+A12+(15/1440)</f>
        <v>0.53124999999999989</v>
      </c>
      <c r="C12" s="2" t="s">
        <v>50</v>
      </c>
      <c r="D12" s="2" t="s">
        <v>48</v>
      </c>
    </row>
    <row r="13" spans="1:4" ht="31.2" x14ac:dyDescent="0.3">
      <c r="A13" s="8">
        <f>+B12</f>
        <v>0.53124999999999989</v>
      </c>
      <c r="B13" s="8">
        <f>+A13+(15/1440)</f>
        <v>0.54166666666666652</v>
      </c>
      <c r="C13" s="2" t="s">
        <v>67</v>
      </c>
      <c r="D13" s="2" t="s">
        <v>21</v>
      </c>
    </row>
    <row r="14" spans="1:4" ht="31.2" x14ac:dyDescent="0.3">
      <c r="A14" s="8">
        <f t="shared" ref="A14:A15" si="0">+B13</f>
        <v>0.54166666666666652</v>
      </c>
      <c r="B14" s="8">
        <f t="shared" ref="B14:B15" si="1">+A14+(15/1440)</f>
        <v>0.55208333333333315</v>
      </c>
      <c r="C14" s="2" t="s">
        <v>80</v>
      </c>
      <c r="D14" s="1" t="s">
        <v>33</v>
      </c>
    </row>
    <row r="15" spans="1:4" ht="31.2" x14ac:dyDescent="0.3">
      <c r="A15" s="8">
        <f t="shared" si="0"/>
        <v>0.55208333333333315</v>
      </c>
      <c r="B15" s="8">
        <f t="shared" si="1"/>
        <v>0.56249999999999978</v>
      </c>
      <c r="C15" s="2" t="s">
        <v>86</v>
      </c>
      <c r="D15" s="2" t="s">
        <v>85</v>
      </c>
    </row>
  </sheetData>
  <mergeCells count="6">
    <mergeCell ref="C1:C2"/>
    <mergeCell ref="D1:D2"/>
    <mergeCell ref="A2:B2"/>
    <mergeCell ref="C9:C10"/>
    <mergeCell ref="D9:D10"/>
    <mergeCell ref="A10:B10"/>
  </mergeCells>
  <pageMargins left="0.70866141732283472" right="0.70866141732283472" top="0.74803149606299213" bottom="0.74803149606299213" header="0.31496062992125984" footer="0.31496062992125984"/>
  <pageSetup scale="58" fitToHeight="2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Schedule</vt:lpstr>
      <vt:lpstr>24 October</vt:lpstr>
      <vt:lpstr>25 October</vt:lpstr>
      <vt:lpstr>26 October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</dc:creator>
  <cp:lastModifiedBy>Ernesto León Castro</cp:lastModifiedBy>
  <cp:lastPrinted>2023-10-03T05:23:28Z</cp:lastPrinted>
  <dcterms:created xsi:type="dcterms:W3CDTF">2022-10-04T14:56:15Z</dcterms:created>
  <dcterms:modified xsi:type="dcterms:W3CDTF">2023-10-20T22:44:59Z</dcterms:modified>
</cp:coreProperties>
</file>